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8"/>
  </bookViews>
  <sheets>
    <sheet name="表紙" sheetId="1" r:id="rId1"/>
    <sheet name="売上分析" sheetId="2" r:id="rId2"/>
    <sheet name="p1_data" sheetId="3" state="hidden" r:id="rId3"/>
    <sheet name="集客分析" sheetId="4" r:id="rId4"/>
    <sheet name="p2_data" sheetId="5" state="hidden" r:id="rId5"/>
    <sheet name="流入元メディア分析" sheetId="6" r:id="rId6"/>
    <sheet name="商品分析" sheetId="7" r:id="rId7"/>
    <sheet name="ユーザー属性分析" sheetId="8" r:id="rId8"/>
    <sheet name="p5_data" sheetId="9" state="hidden" r:id="rId9"/>
    <sheet name="地域属性分析" sheetId="10" r:id="rId10"/>
    <sheet name="デバイス分析" sheetId="11" r:id="rId11"/>
    <sheet name="p7_data" sheetId="12" state="hidden" r:id="rId12"/>
    <sheet name="LP(ランディングページ)分析" sheetId="13" r:id="rId13"/>
  </sheets>
  <calcPr calcId="144525"/>
</workbook>
</file>

<file path=xl/sharedStrings.xml><?xml version="1.0" encoding="utf-8"?>
<sst xmlns="http://schemas.openxmlformats.org/spreadsheetml/2006/main" count="677" uniqueCount="404">
  <si>
    <t>レポートを出力する期間の設定</t>
  </si>
  <si>
    <t>2023年05月01日 - 2023年05月31日</t>
  </si>
  <si>
    <t>ECサイト分析レポート</t>
  </si>
  <si>
    <t>※Google Analyticsより集計したデータをレポートしております。</t>
  </si>
  <si>
    <t>1. 売上分析</t>
  </si>
  <si>
    <t>※各指標の下部にある%は前期間比較です。緑が前期間プラスで赤が前期間マイナスとなります。</t>
  </si>
  <si>
    <t>主要なアクセス指標</t>
  </si>
  <si>
    <t>日毎のアクセス数と売上トレンド</t>
  </si>
  <si>
    <t>売上総額</t>
  </si>
  <si>
    <t>ページビュー数(PV)</t>
  </si>
  <si>
    <t>訪問回数(セッション)</t>
  </si>
  <si>
    <t>利用者数(UU)</t>
  </si>
  <si>
    <t>平均注文額</t>
  </si>
  <si>
    <t>購入率(CVR)</t>
  </si>
  <si>
    <t>直帰率</t>
  </si>
  <si>
    <t>年間の売上と利用者数推移</t>
  </si>
  <si>
    <t>sales</t>
  </si>
  <si>
    <t>SalesDiff</t>
  </si>
  <si>
    <t>pageViews</t>
  </si>
  <si>
    <t>pageViewsDiff</t>
  </si>
  <si>
    <t>session</t>
  </si>
  <si>
    <t>sessionDiff</t>
  </si>
  <si>
    <t>nbUsers</t>
  </si>
  <si>
    <t>nbUsersDiff</t>
  </si>
  <si>
    <t>averageOrderValue</t>
  </si>
  <si>
    <t>averageOrderValueDiff</t>
  </si>
  <si>
    <t>cvr</t>
  </si>
  <si>
    <t>cvrDiff</t>
  </si>
  <si>
    <t>bounceRate</t>
  </si>
  <si>
    <t>bounceRateDiff</t>
  </si>
  <si>
    <t>月</t>
  </si>
  <si>
    <t>売上</t>
  </si>
  <si>
    <t>訪問回数 (セッション)</t>
  </si>
  <si>
    <t>ChartDailyAccessSalesTrends</t>
  </si>
  <si>
    <t>2023-05-01</t>
  </si>
  <si>
    <t>2023-05-02</t>
  </si>
  <si>
    <t>2023-05-03</t>
  </si>
  <si>
    <t>2023-05-04</t>
  </si>
  <si>
    <t>2023-05-05</t>
  </si>
  <si>
    <t>2023-05-06</t>
  </si>
  <si>
    <t>2023-05-07</t>
  </si>
  <si>
    <t>2023-05-08</t>
  </si>
  <si>
    <t>2023-05-09</t>
  </si>
  <si>
    <t>2023-05-10</t>
  </si>
  <si>
    <t>2023-05-11</t>
  </si>
  <si>
    <t>2023-05-12</t>
  </si>
  <si>
    <t>2023-05-13</t>
  </si>
  <si>
    <t>2023-05-14</t>
  </si>
  <si>
    <t>2023-05-15</t>
  </si>
  <si>
    <t>2023-05-16</t>
  </si>
  <si>
    <t>2023-05-17</t>
  </si>
  <si>
    <t>2023-05-18</t>
  </si>
  <si>
    <t>2023-05-19</t>
  </si>
  <si>
    <t>2023-05-20</t>
  </si>
  <si>
    <t>2023-05-21</t>
  </si>
  <si>
    <t>2023-05-22</t>
  </si>
  <si>
    <t>2023-05-23</t>
  </si>
  <si>
    <t>2023-05-24</t>
  </si>
  <si>
    <t>2023-05-25</t>
  </si>
  <si>
    <t>2023-05-26</t>
  </si>
  <si>
    <t>2023-05-27</t>
  </si>
  <si>
    <t>2023-05-28</t>
  </si>
  <si>
    <t>2023-05-29</t>
  </si>
  <si>
    <t>2023-05-30</t>
  </si>
  <si>
    <t>2023-05-31</t>
  </si>
  <si>
    <t>売上総額 (previous year)</t>
  </si>
  <si>
    <t>ChartAnnualSalesNbUsers</t>
  </si>
  <si>
    <t>2023-01</t>
  </si>
  <si>
    <t>2023-02</t>
  </si>
  <si>
    <t>2023-03</t>
  </si>
  <si>
    <t>2023-04</t>
  </si>
  <si>
    <t>2023-05</t>
  </si>
  <si>
    <t>2. 集客分析</t>
  </si>
  <si>
    <t>集客チャネル</t>
  </si>
  <si>
    <t>デフォルト チャネル グループ</t>
  </si>
  <si>
    <t>注文数</t>
  </si>
  <si>
    <t>自然検索のセッション数年間推移</t>
  </si>
  <si>
    <t>直流入のセッション数年間推移</t>
  </si>
  <si>
    <t xml:space="preserve">  SNSのセッション数年間推移</t>
  </si>
  <si>
    <t xml:space="preserve">defaultChannelGroup
</t>
  </si>
  <si>
    <t>sessions</t>
  </si>
  <si>
    <t>nbOrder</t>
  </si>
  <si>
    <t>totalSales</t>
  </si>
  <si>
    <t>Social</t>
  </si>
  <si>
    <t>Direct</t>
  </si>
  <si>
    <t>(Other)</t>
  </si>
  <si>
    <t>Organic Search</t>
  </si>
  <si>
    <t>Referral</t>
  </si>
  <si>
    <t>-</t>
  </si>
  <si>
    <t>ChartNaturalSearchSessionTrends</t>
  </si>
  <si>
    <t>ChartDcInputSessions</t>
  </si>
  <si>
    <t>ChartNbSnsSessions</t>
  </si>
  <si>
    <t>3. 流入元メディア分析</t>
  </si>
  <si>
    <t>流入元詳細データ</t>
  </si>
  <si>
    <t>参照元/メディア</t>
  </si>
  <si>
    <t>閲覧開始数</t>
  </si>
  <si>
    <t xml:space="preserve">%Δ </t>
  </si>
  <si>
    <t>購入数</t>
  </si>
  <si>
    <t>l.instagram.com / referral</t>
  </si>
  <si>
    <t>(direct) / (none)</t>
  </si>
  <si>
    <t>google / organic</t>
  </si>
  <si>
    <t>Klaviyo / campaign</t>
  </si>
  <si>
    <t>youtube.com / referral</t>
  </si>
  <si>
    <t>instagram.com / referral</t>
  </si>
  <si>
    <t>yahoo / organic</t>
  </si>
  <si>
    <t>t.co / referral</t>
  </si>
  <si>
    <t>IGShopping / Social</t>
  </si>
  <si>
    <t>(not set) / line_cart</t>
  </si>
  <si>
    <t>apis.paidy.com / referral</t>
  </si>
  <si>
    <t>komoju.com / referral</t>
  </si>
  <si>
    <t>access.line.me / referral</t>
  </si>
  <si>
    <t>abandoned_cart / email</t>
  </si>
  <si>
    <t>fep.sps-system.com / referral</t>
  </si>
  <si>
    <t>127.0.0.1:9292 / referral</t>
  </si>
  <si>
    <t>m.youtube.com / referral</t>
  </si>
  <si>
    <t>page.line.me / referral</t>
  </si>
  <si>
    <t>bing / organic</t>
  </si>
  <si>
    <t>facebook.com / referral</t>
  </si>
  <si>
    <t>(not set)</t>
  </si>
  <si>
    <t>m.facebook.com / referral</t>
  </si>
  <si>
    <t>ysm-inc.com / referral</t>
  </si>
  <si>
    <t>archive-corekara.jimdofree.com / referral</t>
  </si>
  <si>
    <t>paypay.ne.jp / referral</t>
  </si>
  <si>
    <t>service.smt.docomo.ne.jp / referral</t>
  </si>
  <si>
    <t>localhost:63342 / referral</t>
  </si>
  <si>
    <t>lm.facebook.com / referral</t>
  </si>
  <si>
    <t>mail.google.com / referral</t>
  </si>
  <si>
    <t>redash.socialplus.jp / referral</t>
  </si>
  <si>
    <t>statics.teams.cdn.office.net / referral</t>
  </si>
  <si>
    <t>800907.apps.zdusercontent.com / referral</t>
  </si>
  <si>
    <t>docs.google.com / referral</t>
  </si>
  <si>
    <t>duckduckgo / organic</t>
  </si>
  <si>
    <t>gateway.instaddr.fun / referral</t>
  </si>
  <si>
    <t>pay.google.com / referral</t>
  </si>
  <si>
    <t>rpayonline.my.salesforce.com / referral</t>
  </si>
  <si>
    <t>secure.epsilon.jp / referral</t>
  </si>
  <si>
    <t>websearch.rakuten.co.jp / referral</t>
  </si>
  <si>
    <t>5lvdknpp7bvuj3we-66003140846.shopifypreview.com / referral</t>
  </si>
  <si>
    <t>facebook / (not set)</t>
  </si>
  <si>
    <t>facebook / referral</t>
  </si>
  <si>
    <t>girlschannel.net / referral</t>
  </si>
  <si>
    <t>internalfb.com / referral</t>
  </si>
  <si>
    <t>l.facebook.com / referral</t>
  </si>
  <si>
    <t>merpay.cybozu.com / referral</t>
  </si>
  <si>
    <t>4. 商品分析</t>
  </si>
  <si>
    <t>人気の商品</t>
  </si>
  <si>
    <t>商品</t>
  </si>
  <si>
    <t>商品の売上額</t>
  </si>
  <si>
    <t>商品名1</t>
  </si>
  <si>
    <t>商品名2</t>
  </si>
  <si>
    <t>商品名3</t>
  </si>
  <si>
    <t>商品名4</t>
  </si>
  <si>
    <t>商品名5</t>
  </si>
  <si>
    <t>商品名6</t>
  </si>
  <si>
    <t>商品名7</t>
  </si>
  <si>
    <t>商品名8</t>
  </si>
  <si>
    <t>商品名9</t>
  </si>
  <si>
    <t>商品名10</t>
  </si>
  <si>
    <t>商品名11</t>
  </si>
  <si>
    <t>商品名12</t>
  </si>
  <si>
    <t>商品名13</t>
  </si>
  <si>
    <t>商品名14</t>
  </si>
  <si>
    <t>商品名15</t>
  </si>
  <si>
    <t>商品名16</t>
  </si>
  <si>
    <t>商品名17</t>
  </si>
  <si>
    <t>商品名18</t>
  </si>
  <si>
    <t>商品名19</t>
  </si>
  <si>
    <t>商品名20</t>
  </si>
  <si>
    <t>商品名21</t>
  </si>
  <si>
    <t>商品名22</t>
  </si>
  <si>
    <t>商品名23</t>
  </si>
  <si>
    <t>商品名24</t>
  </si>
  <si>
    <t>商品名25</t>
  </si>
  <si>
    <t>商品名26</t>
  </si>
  <si>
    <t>商品名27</t>
  </si>
  <si>
    <t>商品名28</t>
  </si>
  <si>
    <t>商品名29</t>
  </si>
  <si>
    <t>商品名30</t>
  </si>
  <si>
    <t>商品名31</t>
  </si>
  <si>
    <t>商品名32</t>
  </si>
  <si>
    <t>商品名33</t>
  </si>
  <si>
    <t>商品名34</t>
  </si>
  <si>
    <t>商品名35</t>
  </si>
  <si>
    <t>商品名36</t>
  </si>
  <si>
    <t>商品名37</t>
  </si>
  <si>
    <t>商品名38</t>
  </si>
  <si>
    <t>商品名39</t>
  </si>
  <si>
    <t>商品名40</t>
  </si>
  <si>
    <t>商品名41</t>
  </si>
  <si>
    <t>商品名42</t>
  </si>
  <si>
    <t>商品名43</t>
  </si>
  <si>
    <t>5. ユーザー属性分析</t>
  </si>
  <si>
    <t>性別割合</t>
  </si>
  <si>
    <t>年齢割合</t>
  </si>
  <si>
    <t>年齢/性別</t>
  </si>
  <si>
    <t>女性</t>
  </si>
  <si>
    <t>男性</t>
  </si>
  <si>
    <t>未知</t>
  </si>
  <si>
    <t>SUM</t>
  </si>
  <si>
    <t>chartGenderRatio</t>
  </si>
  <si>
    <t>年齢</t>
  </si>
  <si>
    <t xml:space="preserve">  年齢割合</t>
  </si>
  <si>
    <t>chartAgeRatio</t>
  </si>
  <si>
    <t>18-24</t>
  </si>
  <si>
    <t>25-34</t>
  </si>
  <si>
    <t>35-44</t>
  </si>
  <si>
    <t>45-54</t>
  </si>
  <si>
    <t>55-64</t>
  </si>
  <si>
    <t>65+</t>
  </si>
  <si>
    <t>chartAgeGender</t>
  </si>
  <si>
    <t>6. 地域属性分析</t>
  </si>
  <si>
    <t>地域</t>
  </si>
  <si>
    <t>セッション</t>
  </si>
  <si>
    <t>トランザクション</t>
  </si>
  <si>
    <t>収益</t>
  </si>
  <si>
    <t>Tokyo</t>
  </si>
  <si>
    <t>Osaka</t>
  </si>
  <si>
    <t>Hokkaido</t>
  </si>
  <si>
    <t>Aichi</t>
  </si>
  <si>
    <t>Kanagawa</t>
  </si>
  <si>
    <t>Chiba</t>
  </si>
  <si>
    <t>Saitama</t>
  </si>
  <si>
    <t>Fukuoka</t>
  </si>
  <si>
    <t>Hyogo</t>
  </si>
  <si>
    <t>Tochigi</t>
  </si>
  <si>
    <t>Ibaraki</t>
  </si>
  <si>
    <t>Kyoto</t>
  </si>
  <si>
    <t>Ehime</t>
  </si>
  <si>
    <t>Mie</t>
  </si>
  <si>
    <t>Hiroshima</t>
  </si>
  <si>
    <t>Shizuoka</t>
  </si>
  <si>
    <t>Niigata</t>
  </si>
  <si>
    <t>Aomori</t>
  </si>
  <si>
    <t>Yamagata</t>
  </si>
  <si>
    <t>Gunma</t>
  </si>
  <si>
    <t>Okayama</t>
  </si>
  <si>
    <t>Shimane</t>
  </si>
  <si>
    <t>Iwate</t>
  </si>
  <si>
    <t>Kagawa</t>
  </si>
  <si>
    <t>Gifu</t>
  </si>
  <si>
    <t>Nagano</t>
  </si>
  <si>
    <t>Miyagi</t>
  </si>
  <si>
    <t>Yamanashi</t>
  </si>
  <si>
    <t>Wakayama</t>
  </si>
  <si>
    <t>Fukushima</t>
  </si>
  <si>
    <t>Ishikawa</t>
  </si>
  <si>
    <t>Yamaguchi</t>
  </si>
  <si>
    <t>Kumamoto</t>
  </si>
  <si>
    <t>Shiga</t>
  </si>
  <si>
    <t>Nara</t>
  </si>
  <si>
    <t>Toyama</t>
  </si>
  <si>
    <t>Oita</t>
  </si>
  <si>
    <t>Kagoshima</t>
  </si>
  <si>
    <t>Nagasaki</t>
  </si>
  <si>
    <t>Okinawa</t>
  </si>
  <si>
    <t>Miyazaki</t>
  </si>
  <si>
    <t>Fukui</t>
  </si>
  <si>
    <t>Tokushima</t>
  </si>
  <si>
    <t>Saga</t>
  </si>
  <si>
    <t>Akita</t>
  </si>
  <si>
    <t>Tottori</t>
  </si>
  <si>
    <t>Kochi</t>
  </si>
  <si>
    <t>Bavaria</t>
  </si>
  <si>
    <t>Seoul</t>
  </si>
  <si>
    <t>Taipei City</t>
  </si>
  <si>
    <t>England</t>
  </si>
  <si>
    <t>Taiwan</t>
  </si>
  <si>
    <t>New Taipei City</t>
  </si>
  <si>
    <t>British Columbia</t>
  </si>
  <si>
    <t>New South Wales</t>
  </si>
  <si>
    <t>Oregon</t>
  </si>
  <si>
    <t>Taichung City</t>
  </si>
  <si>
    <t>Veszprem</t>
  </si>
  <si>
    <t>Taoyuan City</t>
  </si>
  <si>
    <t>Kaohsiung City</t>
  </si>
  <si>
    <t>North Carolina</t>
  </si>
  <si>
    <t>Wellington</t>
  </si>
  <si>
    <t>Quebec</t>
  </si>
  <si>
    <t>Gyeonggi-do</t>
  </si>
  <si>
    <t>Pays de la Loire</t>
  </si>
  <si>
    <t>Auckland</t>
  </si>
  <si>
    <t>Norrbotten County</t>
  </si>
  <si>
    <t>Skane County</t>
  </si>
  <si>
    <t>State of Santa Catarina</t>
  </si>
  <si>
    <t>Victoria</t>
  </si>
  <si>
    <t>Daegu</t>
  </si>
  <si>
    <t>Ile-de-France</t>
  </si>
  <si>
    <t>Iowa</t>
  </si>
  <si>
    <t>Alberta</t>
  </si>
  <si>
    <t>Central Visayas</t>
  </si>
  <si>
    <t>Ho Chi Minh City</t>
  </si>
  <si>
    <t>Papua</t>
  </si>
  <si>
    <t>South Sulawesi</t>
  </si>
  <si>
    <t>South Sumatra</t>
  </si>
  <si>
    <t>Virginia</t>
  </si>
  <si>
    <t>Waikato</t>
  </si>
  <si>
    <t>Auvergne-Rhone-Alpes</t>
  </si>
  <si>
    <t>Bangkok</t>
  </si>
  <si>
    <t>Busan</t>
  </si>
  <si>
    <t>California</t>
  </si>
  <si>
    <t>Catalonia</t>
  </si>
  <si>
    <t>Corsica</t>
  </si>
  <si>
    <t>Daejeon</t>
  </si>
  <si>
    <t>Friesland</t>
  </si>
  <si>
    <t>Greater Accra Region</t>
  </si>
  <si>
    <t>Menofia Governorate</t>
  </si>
  <si>
    <t>Mexico City</t>
  </si>
  <si>
    <t>Nevada</t>
  </si>
  <si>
    <t>New York</t>
  </si>
  <si>
    <t>Ohio</t>
  </si>
  <si>
    <t>Ontario</t>
  </si>
  <si>
    <t>Queensland</t>
  </si>
  <si>
    <t>Schleswig-Holstein</t>
  </si>
  <si>
    <t>State of Bahia</t>
  </si>
  <si>
    <t>Vasterbotten County</t>
  </si>
  <si>
    <t>West Kalimantan</t>
  </si>
  <si>
    <t>West Sumatra</t>
  </si>
  <si>
    <t>Australian Capital Territory</t>
  </si>
  <si>
    <t>Baranya</t>
  </si>
  <si>
    <t>Canton of Zug</t>
  </si>
  <si>
    <t>Chon Buri</t>
  </si>
  <si>
    <t>County Dublin</t>
  </si>
  <si>
    <t>Dubai</t>
  </si>
  <si>
    <t>Federal Territory of Kuala Lumpur</t>
  </si>
  <si>
    <t>Fribourg</t>
  </si>
  <si>
    <t>Geneva</t>
  </si>
  <si>
    <t>Guangdong Province</t>
  </si>
  <si>
    <t>Guangxi</t>
  </si>
  <si>
    <t>Gyeongsangbuk-do</t>
  </si>
  <si>
    <t>Hawaii</t>
  </si>
  <si>
    <t>Hubei</t>
  </si>
  <si>
    <t>Indiana</t>
  </si>
  <si>
    <t>Jiangxi</t>
  </si>
  <si>
    <t>Maryland</t>
  </si>
  <si>
    <t>Michigan</t>
  </si>
  <si>
    <t>New Hampshire</t>
  </si>
  <si>
    <t>North Maluku</t>
  </si>
  <si>
    <t>Queretaro</t>
  </si>
  <si>
    <t>Schaffhausen</t>
  </si>
  <si>
    <t>Selangor</t>
  </si>
  <si>
    <t>Sharjah</t>
  </si>
  <si>
    <t>Sodermanland County</t>
  </si>
  <si>
    <t>Stockholm County</t>
  </si>
  <si>
    <t>Utah</t>
  </si>
  <si>
    <t>Valais</t>
  </si>
  <si>
    <t>West Virginia</t>
  </si>
  <si>
    <t>Zurich</t>
  </si>
  <si>
    <t>7. デバイス分析</t>
  </si>
  <si>
    <t>デバイスごとの指標</t>
  </si>
  <si>
    <t>デバイスごとのサマリー</t>
  </si>
  <si>
    <t>PCの指標</t>
  </si>
  <si>
    <t>SPの指標</t>
  </si>
  <si>
    <t>TBの指標</t>
  </si>
  <si>
    <t>デバイス カテゴリ</t>
  </si>
  <si>
    <t>e コマース</t>
  </si>
  <si>
    <t>PC:セッション数</t>
  </si>
  <si>
    <t>SP:セッション数</t>
  </si>
  <si>
    <t>TB:セッション数</t>
  </si>
  <si>
    <t>PC:購入率</t>
  </si>
  <si>
    <t>SP:購入率</t>
  </si>
  <si>
    <t>TB:購入率</t>
  </si>
  <si>
    <t>Total</t>
  </si>
  <si>
    <t>PC:売上</t>
  </si>
  <si>
    <t>SP:売上</t>
  </si>
  <si>
    <t>TB:売上</t>
  </si>
  <si>
    <t>デバイスごとの年間売上推移</t>
  </si>
  <si>
    <t>PC:年間売上</t>
  </si>
  <si>
    <t>SP:年間売上</t>
  </si>
  <si>
    <t>TB:年間売上</t>
  </si>
  <si>
    <t>pcSession</t>
  </si>
  <si>
    <t>pcSessionDiff</t>
  </si>
  <si>
    <t>spSession</t>
  </si>
  <si>
    <t>spSessionDiff</t>
  </si>
  <si>
    <t>tbSession</t>
  </si>
  <si>
    <t>tbSessionDiff</t>
  </si>
  <si>
    <t>pcPurchaseRate</t>
  </si>
  <si>
    <t>pcPurchaseRateDiff</t>
  </si>
  <si>
    <t>spPurchaseRate</t>
  </si>
  <si>
    <t>spPurchaseRateDiff</t>
  </si>
  <si>
    <t>tbPurchaseRate</t>
  </si>
  <si>
    <t>tbPurchaseRateDiff</t>
  </si>
  <si>
    <t>pcProfit</t>
  </si>
  <si>
    <t>pcProfitDiff</t>
  </si>
  <si>
    <t>spProfit</t>
  </si>
  <si>
    <t>spProfitDiff</t>
  </si>
  <si>
    <t>tbProfit</t>
  </si>
  <si>
    <t>tbProfitDiff</t>
  </si>
  <si>
    <t>mobile</t>
  </si>
  <si>
    <t>deviceSummary</t>
  </si>
  <si>
    <t>desktop</t>
  </si>
  <si>
    <t>tablet</t>
  </si>
  <si>
    <t>Totals</t>
  </si>
  <si>
    <t>pcAnnualSale</t>
  </si>
  <si>
    <t>pcAnnualSaleDiff</t>
  </si>
  <si>
    <t>spAnnualSale</t>
  </si>
  <si>
    <t>spAnnualSaleDiff</t>
  </si>
  <si>
    <t>tbAnnualSale</t>
  </si>
  <si>
    <t>tbAnnualSaleDiff</t>
  </si>
  <si>
    <t>ChartAnnualSalesTrendsDevice</t>
  </si>
  <si>
    <t>8. LP(ランディングページ)分析</t>
  </si>
  <si>
    <t xml:space="preserve">ランティングページ詳細データ </t>
  </si>
  <si>
    <t>ランディングページ</t>
  </si>
  <si>
    <t>%Δ</t>
  </si>
  <si>
    <t>/test</t>
  </si>
</sst>
</file>

<file path=xl/styles.xml><?xml version="1.0" encoding="utf-8"?>
<styleSheet xmlns="http://schemas.openxmlformats.org/spreadsheetml/2006/main">
  <numFmts count="13">
    <numFmt numFmtId="176" formatCode="_-&quot;\&quot;* #,##0_-\ ;\-&quot;\&quot;* #,##0_-\ ;_-&quot;\&quot;* &quot;-&quot;??_-\ ;_-@_-"/>
    <numFmt numFmtId="177" formatCode="_-[$¥-411]* #,##0_-;\-[$¥-411]* #,##0_-;_-[$¥-411]* &quot;-&quot;??_-;_-@_-"/>
    <numFmt numFmtId="41" formatCode="_ * #,##0_ ;_ * \-#,##0_ ;_ * &quot;-&quot;_ ;_ @_ "/>
    <numFmt numFmtId="178" formatCode="_ * #,##0_ ;_ * \-#,##0_ ;_ * &quot;-&quot;??_ ;_ @_ "/>
    <numFmt numFmtId="179" formatCode="0.0%"/>
    <numFmt numFmtId="180" formatCode="_-&quot;\&quot;* #,##0.00_-\ ;\-&quot;\&quot;* #,##0.00_-\ ;_-&quot;\&quot;* &quot;-&quot;??_-\ ;_-@_-"/>
    <numFmt numFmtId="181" formatCode="&quot;\&quot;#,##0"/>
    <numFmt numFmtId="182" formatCode="#,##0.00%"/>
    <numFmt numFmtId="183" formatCode="[$¥-411]#,##0"/>
    <numFmt numFmtId="184" formatCode="0."/>
    <numFmt numFmtId="185" formatCode="[Red][&lt;0]0%;;;"/>
    <numFmt numFmtId="186" formatCode="0_);[Red]\(0\)"/>
    <numFmt numFmtId="187" formatCode="[$¥-411]#,##0.00"/>
  </numFmts>
  <fonts count="104">
    <font>
      <sz val="10"/>
      <color rgb="FF000000"/>
      <name val="Arial"/>
      <charset val="134"/>
      <scheme val="minor"/>
    </font>
    <font>
      <sz val="10"/>
      <color theme="1"/>
      <name val="Arial"/>
      <charset val="134"/>
    </font>
    <font>
      <b/>
      <sz val="28"/>
      <color rgb="FF000000"/>
      <name val="Arial"/>
      <charset val="134"/>
    </font>
    <font>
      <sz val="10"/>
      <color rgb="FF000000"/>
      <name val="Arial"/>
      <charset val="134"/>
    </font>
    <font>
      <b/>
      <sz val="36"/>
      <color rgb="FF262626"/>
      <name val="Arial"/>
      <charset val="134"/>
    </font>
    <font>
      <sz val="16"/>
      <color rgb="FF262626"/>
      <name val="Arial"/>
      <charset val="134"/>
    </font>
    <font>
      <sz val="10"/>
      <color rgb="FF262626"/>
      <name val="Arial"/>
      <charset val="134"/>
    </font>
    <font>
      <b/>
      <sz val="20"/>
      <color rgb="FFFFFFFF"/>
      <name val="Arial"/>
      <charset val="128"/>
    </font>
    <font>
      <b/>
      <sz val="20"/>
      <color rgb="FFFFFFFF"/>
      <name val="Arial"/>
      <charset val="134"/>
    </font>
    <font>
      <b/>
      <sz val="14"/>
      <color rgb="FF262626"/>
      <name val="Arial"/>
      <charset val="128"/>
    </font>
    <font>
      <b/>
      <sz val="14"/>
      <color rgb="FF262626"/>
      <name val="ＭＳ ゴシック"/>
      <charset val="128"/>
    </font>
    <font>
      <b/>
      <sz val="14"/>
      <color theme="0" tint="-0.0499893185216834"/>
      <name val="ＭＳ ゴシック"/>
      <charset val="128"/>
    </font>
    <font>
      <sz val="16"/>
      <name val="Arial"/>
      <charset val="134"/>
      <scheme val="minor"/>
    </font>
    <font>
      <sz val="24"/>
      <color rgb="FF4750D5"/>
      <name val="Playbill"/>
      <charset val="134"/>
    </font>
    <font>
      <sz val="10"/>
      <color rgb="FF008000"/>
      <name val="Arial"/>
      <charset val="134"/>
      <scheme val="minor"/>
    </font>
    <font>
      <sz val="16"/>
      <color rgb="FF000000"/>
      <name val="Arial"/>
      <charset val="134"/>
      <scheme val="minor"/>
    </font>
    <font>
      <b/>
      <sz val="28"/>
      <color rgb="FF262626"/>
      <name val="Arial"/>
      <charset val="134"/>
    </font>
    <font>
      <b/>
      <sz val="16"/>
      <color rgb="FF262626"/>
      <name val="Arial"/>
      <charset val="134"/>
    </font>
    <font>
      <b/>
      <sz val="15"/>
      <color rgb="FF262626"/>
      <name val="Arial"/>
      <charset val="134"/>
    </font>
    <font>
      <b/>
      <sz val="20"/>
      <color theme="1"/>
      <name val="Arial"/>
      <charset val="134"/>
    </font>
    <font>
      <b/>
      <sz val="14"/>
      <color rgb="FF262626"/>
      <name val="Arial"/>
      <charset val="134"/>
    </font>
    <font>
      <b/>
      <sz val="14"/>
      <color theme="0" tint="-0.0499893185216834"/>
      <name val="Arial"/>
      <charset val="134"/>
    </font>
    <font>
      <sz val="20"/>
      <color theme="1"/>
      <name val="Arial"/>
      <charset val="134"/>
    </font>
    <font>
      <sz val="24"/>
      <color rgb="FFD54761"/>
      <name val="Playbill"/>
      <charset val="134"/>
    </font>
    <font>
      <sz val="24"/>
      <color rgb="FF6DC1CC"/>
      <name val="Playbill"/>
      <charset val="134"/>
    </font>
    <font>
      <sz val="10"/>
      <color rgb="FFFF0000"/>
      <name val="Arial"/>
      <charset val="134"/>
      <scheme val="minor"/>
    </font>
    <font>
      <b/>
      <sz val="36"/>
      <color rgb="FF000000"/>
      <name val="Arial"/>
      <charset val="134"/>
    </font>
    <font>
      <sz val="16"/>
      <color theme="1"/>
      <name val="Arial"/>
      <charset val="134"/>
    </font>
    <font>
      <sz val="16"/>
      <name val="ＭＳ Ｐゴシック"/>
      <charset val="128"/>
    </font>
    <font>
      <sz val="16"/>
      <name val="Arial"/>
      <charset val="134"/>
    </font>
    <font>
      <b/>
      <sz val="20"/>
      <color rgb="FFFFFFFF"/>
      <name val="ＭＳ ゴシック"/>
      <charset val="128"/>
    </font>
    <font>
      <sz val="17"/>
      <color rgb="FF262626"/>
      <name val="Arial"/>
      <charset val="134"/>
    </font>
    <font>
      <b/>
      <sz val="18"/>
      <color theme="1"/>
      <name val="Arial"/>
      <charset val="134"/>
    </font>
    <font>
      <sz val="18"/>
      <color theme="1"/>
      <name val="Arial"/>
      <charset val="134"/>
    </font>
    <font>
      <sz val="16"/>
      <color rgb="FF4D4D4D"/>
      <name val="Arial"/>
      <charset val="134"/>
    </font>
    <font>
      <sz val="14"/>
      <color theme="1"/>
      <name val="Arial"/>
      <charset val="134"/>
    </font>
    <font>
      <sz val="28"/>
      <color theme="1"/>
      <name val="Arial"/>
      <charset val="134"/>
    </font>
    <font>
      <sz val="14"/>
      <color rgb="FF00B050"/>
      <name val="Arial (Body)"/>
      <charset val="134"/>
    </font>
    <font>
      <sz val="14"/>
      <color rgb="FF4D4D4D"/>
      <name val="Arial"/>
      <charset val="134"/>
    </font>
    <font>
      <sz val="12"/>
      <color rgb="FFF44336"/>
      <name val="Arial"/>
      <charset val="134"/>
    </font>
    <font>
      <sz val="12"/>
      <color rgb="FF388E3C"/>
      <name val="Arial"/>
      <charset val="134"/>
    </font>
    <font>
      <sz val="14"/>
      <color rgb="FF262626"/>
      <name val="Arial"/>
      <charset val="134"/>
    </font>
    <font>
      <sz val="28"/>
      <color rgb="FF262626"/>
      <name val="Arial"/>
      <charset val="134"/>
    </font>
    <font>
      <sz val="12"/>
      <color rgb="FFD5474C"/>
      <name val="Arial"/>
      <charset val="134"/>
    </font>
    <font>
      <sz val="12"/>
      <color rgb="FF262626"/>
      <name val="Arial"/>
      <charset val="134"/>
    </font>
    <font>
      <sz val="9"/>
      <color rgb="FF4D4D4D"/>
      <name val="Ms"/>
      <charset val="128"/>
    </font>
    <font>
      <sz val="10"/>
      <color rgb="FFFFFFFF"/>
      <name val="Arial"/>
      <charset val="134"/>
    </font>
    <font>
      <sz val="12"/>
      <color rgb="FF434343"/>
      <name val="Arial"/>
      <charset val="134"/>
    </font>
    <font>
      <sz val="16"/>
      <color rgb="FF000000"/>
      <name val="Arial"/>
      <charset val="134"/>
    </font>
    <font>
      <sz val="24"/>
      <color rgb="FF262626"/>
      <name val="Arial"/>
      <charset val="134"/>
    </font>
    <font>
      <sz val="12"/>
      <color rgb="FFB71C1C"/>
      <name val="Arial"/>
      <charset val="134"/>
    </font>
    <font>
      <sz val="14"/>
      <name val="Arial"/>
      <charset val="134"/>
    </font>
    <font>
      <sz val="24"/>
      <color rgb="FF0432FF"/>
      <name val="Playbill"/>
      <charset val="134"/>
    </font>
    <font>
      <sz val="24"/>
      <color rgb="FF00FDFF"/>
      <name val="Playbill"/>
      <charset val="134"/>
    </font>
    <font>
      <sz val="9"/>
      <color rgb="FF4D4D4D"/>
      <name val="Arial"/>
      <charset val="134"/>
    </font>
    <font>
      <b/>
      <sz val="17"/>
      <color rgb="FF262626"/>
      <name val="Arial"/>
      <charset val="134"/>
    </font>
    <font>
      <sz val="24"/>
      <color rgb="FFFF00FF"/>
      <name val="Playbill"/>
      <charset val="134"/>
    </font>
    <font>
      <sz val="24"/>
      <color rgb="FFFFC000"/>
      <name val="Playbill"/>
      <charset val="134"/>
    </font>
    <font>
      <b/>
      <sz val="14"/>
      <color rgb="FF262626"/>
      <name val="ＭＳ Ｐゴシック"/>
      <charset val="128"/>
    </font>
    <font>
      <sz val="18"/>
      <color rgb="FF000000"/>
      <name val="Arial"/>
      <charset val="134"/>
      <scheme val="minor"/>
    </font>
    <font>
      <sz val="10"/>
      <name val="Arial"/>
      <charset val="134"/>
      <scheme val="minor"/>
    </font>
    <font>
      <b/>
      <sz val="20"/>
      <color rgb="FFFFFFFF"/>
      <name val="ＭＳ Ｐゴシック"/>
      <charset val="128"/>
    </font>
    <font>
      <b/>
      <sz val="82"/>
      <color theme="1"/>
      <name val="Arial"/>
      <charset val="134"/>
    </font>
    <font>
      <sz val="14"/>
      <color rgb="FF262626"/>
      <name val="Arial"/>
      <charset val="128"/>
    </font>
    <font>
      <sz val="10"/>
      <color rgb="FF00B050"/>
      <name val="Arial (Body)"/>
      <charset val="134"/>
    </font>
    <font>
      <sz val="24"/>
      <color rgb="FFFF40FF"/>
      <name val="Playbill"/>
      <charset val="134"/>
    </font>
    <font>
      <b/>
      <sz val="28"/>
      <color rgb="FF00B050"/>
      <name val="Arial (Body)"/>
      <charset val="134"/>
    </font>
    <font>
      <b/>
      <sz val="20"/>
      <color rgb="FF00B050"/>
      <name val="Arial (Body)"/>
      <charset val="134"/>
    </font>
    <font>
      <b/>
      <sz val="14"/>
      <color rgb="FFF2F2F2"/>
      <name val="Arial"/>
      <charset val="128"/>
      <scheme val="minor"/>
    </font>
    <font>
      <sz val="10"/>
      <name val="Arial"/>
      <charset val="134"/>
    </font>
    <font>
      <b/>
      <sz val="14"/>
      <color theme="0" tint="-0.0499893185216834"/>
      <name val="Arial"/>
      <charset val="128"/>
    </font>
    <font>
      <sz val="24"/>
      <color theme="4"/>
      <name val="Playbill"/>
      <charset val="134"/>
    </font>
    <font>
      <b/>
      <sz val="20"/>
      <color rgb="FF262626"/>
      <name val="Arial"/>
      <charset val="134"/>
    </font>
    <font>
      <sz val="24"/>
      <color theme="1"/>
      <name val="Arial"/>
      <charset val="134"/>
    </font>
    <font>
      <sz val="24"/>
      <color theme="5"/>
      <name val="Playbill"/>
      <charset val="134"/>
    </font>
    <font>
      <sz val="24"/>
      <color theme="6"/>
      <name val="Playbill"/>
      <charset val="134"/>
    </font>
    <font>
      <sz val="24"/>
      <color theme="8"/>
      <name val="Playbill"/>
      <charset val="134"/>
    </font>
    <font>
      <sz val="18"/>
      <color rgb="FF262626"/>
      <name val="Arial"/>
      <charset val="134"/>
    </font>
    <font>
      <sz val="36"/>
      <color rgb="FF262626"/>
      <name val="Arial"/>
      <charset val="134"/>
    </font>
    <font>
      <sz val="16"/>
      <color rgb="FF00B050"/>
      <name val="Arial"/>
      <charset val="134"/>
    </font>
    <font>
      <sz val="14"/>
      <color rgb="FFF44336"/>
      <name val="Arial"/>
      <charset val="134"/>
    </font>
    <font>
      <sz val="14"/>
      <color rgb="FF00B050"/>
      <name val="Arial"/>
      <charset val="134"/>
    </font>
    <font>
      <sz val="18"/>
      <color theme="1"/>
      <name val="Arial"/>
      <charset val="128"/>
    </font>
    <font>
      <sz val="52"/>
      <color theme="1"/>
      <name val="Arial"/>
      <charset val="134"/>
    </font>
    <font>
      <sz val="11"/>
      <color rgb="FF9C0006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theme="1"/>
      <name val="Arial"/>
      <charset val="134"/>
      <scheme val="minor"/>
    </font>
    <font>
      <b/>
      <sz val="11"/>
      <color theme="1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theme="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F0000"/>
      <name val="Arial"/>
      <charset val="0"/>
      <scheme val="minor"/>
    </font>
    <font>
      <u/>
      <sz val="11"/>
      <color rgb="FF800080"/>
      <name val="Arial"/>
      <charset val="0"/>
      <scheme val="minor"/>
    </font>
    <font>
      <u/>
      <sz val="11"/>
      <color rgb="FF0000FF"/>
      <name val="Arial"/>
      <charset val="0"/>
      <scheme val="minor"/>
    </font>
    <font>
      <sz val="11"/>
      <color rgb="FFFA7D00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rgb="FFFA7D00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rgb="FF9C6500"/>
      <name val="Arial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32344B"/>
        <bgColor rgb="FF32344B"/>
      </patternFill>
    </fill>
    <fill>
      <patternFill patternType="solid">
        <fgColor rgb="FFF5F5FA"/>
        <bgColor rgb="FFF5F5FA"/>
      </patternFill>
    </fill>
    <fill>
      <patternFill patternType="solid">
        <fgColor rgb="FFFFFFFF"/>
        <bgColor rgb="FFFFFFFF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rgb="FFD54761"/>
      </bottom>
      <diagonal/>
    </border>
    <border>
      <left/>
      <right/>
      <top/>
      <bottom style="thin">
        <color rgb="FFCFD0E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FD0E2"/>
      </left>
      <right/>
      <top style="thin">
        <color rgb="FFCFD0E2"/>
      </top>
      <bottom/>
      <diagonal/>
    </border>
    <border>
      <left/>
      <right/>
      <top style="thin">
        <color rgb="FFCFD0E2"/>
      </top>
      <bottom/>
      <diagonal/>
    </border>
    <border>
      <left/>
      <right style="thin">
        <color rgb="FFCFD0E2"/>
      </right>
      <top style="thin">
        <color rgb="FFCFD0E2"/>
      </top>
      <bottom/>
      <diagonal/>
    </border>
    <border>
      <left style="thin">
        <color rgb="FFCFD0E2"/>
      </left>
      <right style="thin">
        <color rgb="FFCFD0E2"/>
      </right>
      <top/>
      <bottom/>
      <diagonal/>
    </border>
    <border>
      <left/>
      <right style="thin">
        <color rgb="FFCFD0E2"/>
      </right>
      <top/>
      <bottom/>
      <diagonal/>
    </border>
    <border>
      <left style="thin">
        <color rgb="FFCFD0E2"/>
      </left>
      <right/>
      <top/>
      <bottom style="thin">
        <color rgb="FFCFD0E2"/>
      </bottom>
      <diagonal/>
    </border>
    <border>
      <left/>
      <right style="thin">
        <color rgb="FFCFD0E2"/>
      </right>
      <top/>
      <bottom style="thin">
        <color rgb="FFCFD0E2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CFD0E2"/>
      </left>
      <right style="thin">
        <color rgb="FFCFD0E2"/>
      </right>
      <top style="thin">
        <color rgb="FFCFD0E2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1" fontId="0" fillId="0" borderId="0"/>
    <xf numFmtId="0" fontId="88" fillId="8" borderId="31" applyNumberFormat="0" applyAlignment="0" applyProtection="0">
      <alignment vertical="center"/>
    </xf>
    <xf numFmtId="178" fontId="86" fillId="0" borderId="0" applyFont="0" applyFill="0" applyBorder="0" applyAlignment="0" applyProtection="0">
      <alignment vertical="center"/>
    </xf>
    <xf numFmtId="180" fontId="86" fillId="0" borderId="0" applyFont="0" applyFill="0" applyBorder="0" applyAlignment="0" applyProtection="0">
      <alignment vertical="center"/>
    </xf>
    <xf numFmtId="0" fontId="85" fillId="16" borderId="0" applyNumberFormat="0" applyBorder="0" applyAlignment="0" applyProtection="0">
      <alignment vertical="center"/>
    </xf>
    <xf numFmtId="176" fontId="86" fillId="0" borderId="0" applyFont="0" applyFill="0" applyBorder="0" applyAlignment="0" applyProtection="0">
      <alignment vertical="center"/>
    </xf>
    <xf numFmtId="9" fontId="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5" fillId="23" borderId="0" applyNumberFormat="0" applyBorder="0" applyAlignment="0" applyProtection="0">
      <alignment vertical="center"/>
    </xf>
    <xf numFmtId="0" fontId="86" fillId="24" borderId="33" applyNumberFormat="0" applyFont="0" applyAlignment="0" applyProtection="0">
      <alignment vertical="center"/>
    </xf>
    <xf numFmtId="0" fontId="12" fillId="0" borderId="2">
      <alignment vertical="center"/>
    </xf>
    <xf numFmtId="0" fontId="95" fillId="2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4" fillId="0" borderId="34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9" fillId="18" borderId="0" applyNumberFormat="0" applyBorder="0" applyAlignment="0" applyProtection="0">
      <alignment vertical="center"/>
    </xf>
    <xf numFmtId="0" fontId="98" fillId="27" borderId="35" applyNumberFormat="0" applyAlignment="0" applyProtection="0">
      <alignment vertical="center"/>
    </xf>
    <xf numFmtId="0" fontId="99" fillId="0" borderId="36" applyNumberFormat="0" applyFill="0" applyAlignment="0" applyProtection="0">
      <alignment vertical="center"/>
    </xf>
    <xf numFmtId="0" fontId="100" fillId="0" borderId="36" applyNumberFormat="0" applyFill="0" applyAlignment="0" applyProtection="0">
      <alignment vertical="center"/>
    </xf>
    <xf numFmtId="0" fontId="101" fillId="27" borderId="31" applyNumberFormat="0" applyAlignment="0" applyProtection="0">
      <alignment vertical="center"/>
    </xf>
    <xf numFmtId="0" fontId="102" fillId="0" borderId="37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9" fillId="15" borderId="0" applyNumberFormat="0" applyBorder="0" applyAlignment="0" applyProtection="0">
      <alignment vertical="center"/>
    </xf>
    <xf numFmtId="0" fontId="90" fillId="10" borderId="32" applyNumberFormat="0" applyAlignment="0" applyProtection="0">
      <alignment vertical="center"/>
    </xf>
    <xf numFmtId="0" fontId="85" fillId="7" borderId="0" applyNumberFormat="0" applyBorder="0" applyAlignment="0" applyProtection="0">
      <alignment vertical="center"/>
    </xf>
    <xf numFmtId="0" fontId="87" fillId="0" borderId="30" applyNumberFormat="0" applyFill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103" fillId="28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5" fillId="26" borderId="0" applyNumberFormat="0" applyBorder="0" applyAlignment="0" applyProtection="0">
      <alignment vertical="center"/>
    </xf>
    <xf numFmtId="0" fontId="85" fillId="31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85" fillId="34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85" fillId="30" borderId="0" applyNumberFormat="0" applyBorder="0" applyAlignment="0" applyProtection="0">
      <alignment vertical="center"/>
    </xf>
    <xf numFmtId="0" fontId="89" fillId="33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85" fillId="21" borderId="0" applyNumberFormat="0" applyBorder="0" applyAlignment="0" applyProtection="0">
      <alignment vertical="center"/>
    </xf>
    <xf numFmtId="0" fontId="85" fillId="29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89" fillId="17" borderId="0" applyNumberFormat="0" applyBorder="0" applyAlignment="0" applyProtection="0">
      <alignment vertical="center"/>
    </xf>
    <xf numFmtId="0" fontId="85" fillId="13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5" fillId="20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</cellStyleXfs>
  <cellXfs count="270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 indent="2"/>
    </xf>
    <xf numFmtId="0" fontId="8" fillId="3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left" vertical="center"/>
    </xf>
    <xf numFmtId="0" fontId="12" fillId="0" borderId="2" xfId="13" applyAlignment="1">
      <alignment vertical="center"/>
    </xf>
    <xf numFmtId="3" fontId="12" fillId="0" borderId="2" xfId="13" applyNumberFormat="1" applyAlignment="1">
      <alignment vertical="center"/>
    </xf>
    <xf numFmtId="0" fontId="13" fillId="0" borderId="2" xfId="13" applyFont="1" applyAlignment="1">
      <alignment vertical="center"/>
    </xf>
    <xf numFmtId="179" fontId="12" fillId="0" borderId="2" xfId="13" applyNumberFormat="1" applyAlignment="1">
      <alignment vertical="center"/>
    </xf>
    <xf numFmtId="0" fontId="14" fillId="0" borderId="2" xfId="13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left" vertical="center"/>
    </xf>
    <xf numFmtId="3" fontId="22" fillId="2" borderId="0" xfId="0" applyNumberFormat="1" applyFont="1" applyFill="1" applyAlignment="1">
      <alignment horizontal="left" vertical="center"/>
    </xf>
    <xf numFmtId="0" fontId="23" fillId="0" borderId="2" xfId="13" applyFont="1" applyAlignment="1">
      <alignment vertical="center"/>
    </xf>
    <xf numFmtId="181" fontId="12" fillId="0" borderId="2" xfId="13" applyNumberFormat="1" applyAlignment="1">
      <alignment vertical="center"/>
    </xf>
    <xf numFmtId="0" fontId="24" fillId="0" borderId="2" xfId="13" applyFont="1" applyAlignment="1">
      <alignment vertical="center"/>
    </xf>
    <xf numFmtId="0" fontId="25" fillId="0" borderId="2" xfId="13" applyFont="1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Font="1" applyBorder="1"/>
    <xf numFmtId="0" fontId="0" fillId="0" borderId="9" xfId="0" applyBorder="1"/>
    <xf numFmtId="0" fontId="0" fillId="0" borderId="5" xfId="0" applyFont="1" applyBorder="1"/>
    <xf numFmtId="0" fontId="0" fillId="0" borderId="7" xfId="0" applyFont="1" applyBorder="1"/>
    <xf numFmtId="0" fontId="0" fillId="0" borderId="10" xfId="0" applyBorder="1"/>
    <xf numFmtId="0" fontId="0" fillId="0" borderId="0" xfId="0" applyFont="1"/>
    <xf numFmtId="0" fontId="0" fillId="0" borderId="11" xfId="0" applyFont="1" applyBorder="1"/>
    <xf numFmtId="0" fontId="0" fillId="0" borderId="12" xfId="0" applyBorder="1"/>
    <xf numFmtId="17" fontId="0" fillId="0" borderId="3" xfId="0" applyNumberFormat="1" applyFont="1" applyBorder="1"/>
    <xf numFmtId="17" fontId="0" fillId="0" borderId="7" xfId="0" applyNumberFormat="1" applyFont="1" applyBorder="1"/>
    <xf numFmtId="0" fontId="0" fillId="0" borderId="13" xfId="0" applyBorder="1"/>
    <xf numFmtId="0" fontId="15" fillId="0" borderId="0" xfId="0" applyFont="1"/>
    <xf numFmtId="0" fontId="26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/>
    <xf numFmtId="0" fontId="29" fillId="0" borderId="0" xfId="0" applyFont="1"/>
    <xf numFmtId="0" fontId="30" fillId="3" borderId="0" xfId="0" applyFont="1" applyFill="1" applyAlignment="1">
      <alignment horizontal="left" vertical="center" indent="2"/>
    </xf>
    <xf numFmtId="0" fontId="31" fillId="0" borderId="0" xfId="0" applyFont="1" applyAlignment="1">
      <alignment horizontal="center" vertical="center"/>
    </xf>
    <xf numFmtId="0" fontId="32" fillId="4" borderId="0" xfId="0" applyFont="1" applyFill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0" fillId="0" borderId="18" xfId="0" applyBorder="1"/>
    <xf numFmtId="0" fontId="35" fillId="0" borderId="0" xfId="0" applyFont="1" applyAlignment="1">
      <alignment vertical="center"/>
    </xf>
    <xf numFmtId="3" fontId="36" fillId="0" borderId="17" xfId="0" applyNumberFormat="1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182" fontId="37" fillId="0" borderId="17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10" fontId="36" fillId="0" borderId="17" xfId="0" applyNumberFormat="1" applyFont="1" applyBorder="1" applyAlignment="1">
      <alignment horizontal="center" vertical="center"/>
    </xf>
    <xf numFmtId="179" fontId="39" fillId="0" borderId="19" xfId="0" applyNumberFormat="1" applyFont="1" applyBorder="1" applyAlignment="1">
      <alignment horizontal="center" vertical="center"/>
    </xf>
    <xf numFmtId="179" fontId="39" fillId="0" borderId="2" xfId="0" applyNumberFormat="1" applyFont="1" applyBorder="1" applyAlignment="1">
      <alignment horizontal="center" vertical="center"/>
    </xf>
    <xf numFmtId="179" fontId="39" fillId="0" borderId="20" xfId="0" applyNumberFormat="1" applyFont="1" applyBorder="1" applyAlignment="1">
      <alignment horizontal="center" vertical="center"/>
    </xf>
    <xf numFmtId="10" fontId="40" fillId="0" borderId="19" xfId="0" applyNumberFormat="1" applyFont="1" applyBorder="1" applyAlignment="1">
      <alignment horizontal="center" vertical="center"/>
    </xf>
    <xf numFmtId="10" fontId="40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183" fontId="36" fillId="0" borderId="17" xfId="0" applyNumberFormat="1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10" fontId="39" fillId="0" borderId="19" xfId="0" applyNumberFormat="1" applyFont="1" applyBorder="1" applyAlignment="1">
      <alignment horizontal="center" vertical="center"/>
    </xf>
    <xf numFmtId="10" fontId="39" fillId="0" borderId="2" xfId="0" applyNumberFormat="1" applyFont="1" applyBorder="1" applyAlignment="1">
      <alignment horizontal="center" vertical="center"/>
    </xf>
    <xf numFmtId="10" fontId="39" fillId="0" borderId="20" xfId="0" applyNumberFormat="1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5" fillId="5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46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7" fillId="0" borderId="19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7" fillId="0" borderId="20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3" fontId="49" fillId="2" borderId="0" xfId="0" applyNumberFormat="1" applyFont="1" applyFill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10" fontId="40" fillId="0" borderId="20" xfId="0" applyNumberFormat="1" applyFont="1" applyBorder="1" applyAlignment="1">
      <alignment horizontal="center" vertical="center"/>
    </xf>
    <xf numFmtId="183" fontId="42" fillId="0" borderId="17" xfId="0" applyNumberFormat="1" applyFont="1" applyBorder="1" applyAlignment="1">
      <alignment horizontal="center" vertical="center"/>
    </xf>
    <xf numFmtId="0" fontId="50" fillId="0" borderId="19" xfId="0" applyFont="1" applyBorder="1" applyAlignment="1">
      <alignment horizontal="center" vertical="center"/>
    </xf>
    <xf numFmtId="0" fontId="50" fillId="0" borderId="2" xfId="0" applyFont="1" applyBorder="1" applyAlignment="1">
      <alignment horizontal="center" vertical="center"/>
    </xf>
    <xf numFmtId="0" fontId="50" fillId="0" borderId="2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0" fillId="4" borderId="0" xfId="0" applyFont="1" applyFill="1" applyAlignment="1">
      <alignment horizontal="center" vertical="center"/>
    </xf>
    <xf numFmtId="184" fontId="31" fillId="0" borderId="2" xfId="0" applyNumberFormat="1" applyFont="1" applyBorder="1" applyAlignment="1">
      <alignment horizontal="left" vertical="center"/>
    </xf>
    <xf numFmtId="49" fontId="31" fillId="0" borderId="2" xfId="0" applyNumberFormat="1" applyFont="1" applyBorder="1" applyAlignment="1">
      <alignment horizontal="left" vertical="center"/>
    </xf>
    <xf numFmtId="0" fontId="0" fillId="0" borderId="2" xfId="0" applyBorder="1"/>
    <xf numFmtId="41" fontId="51" fillId="0" borderId="2" xfId="1" applyFont="1" applyBorder="1" applyAlignment="1">
      <alignment horizontal="right" vertical="center"/>
    </xf>
    <xf numFmtId="0" fontId="52" fillId="0" borderId="2" xfId="0" applyFont="1" applyBorder="1" applyAlignment="1">
      <alignment horizontal="left" vertical="center"/>
    </xf>
    <xf numFmtId="181" fontId="51" fillId="0" borderId="2" xfId="1" applyNumberFormat="1" applyFont="1" applyBorder="1" applyAlignment="1">
      <alignment horizontal="right" vertical="center"/>
    </xf>
    <xf numFmtId="183" fontId="53" fillId="0" borderId="2" xfId="0" applyNumberFormat="1" applyFont="1" applyBorder="1" applyAlignment="1">
      <alignment horizontal="left" vertical="center"/>
    </xf>
    <xf numFmtId="184" fontId="31" fillId="5" borderId="2" xfId="0" applyNumberFormat="1" applyFont="1" applyFill="1" applyBorder="1" applyAlignment="1">
      <alignment horizontal="left" vertical="center"/>
    </xf>
    <xf numFmtId="0" fontId="54" fillId="5" borderId="0" xfId="0" applyFont="1" applyFill="1" applyAlignment="1">
      <alignment horizontal="center" vertical="center"/>
    </xf>
    <xf numFmtId="183" fontId="55" fillId="5" borderId="0" xfId="0" applyNumberFormat="1" applyFont="1" applyFill="1" applyAlignment="1">
      <alignment vertical="center"/>
    </xf>
    <xf numFmtId="41" fontId="55" fillId="5" borderId="0" xfId="1" applyFont="1" applyFill="1" applyAlignment="1">
      <alignment vertical="center"/>
    </xf>
    <xf numFmtId="181" fontId="55" fillId="5" borderId="0" xfId="1" applyNumberFormat="1" applyFont="1" applyFill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3" fontId="22" fillId="0" borderId="0" xfId="0" applyNumberFormat="1" applyFont="1" applyAlignment="1">
      <alignment horizontal="left" vertical="center"/>
    </xf>
    <xf numFmtId="0" fontId="20" fillId="4" borderId="0" xfId="0" applyFont="1" applyFill="1" applyAlignment="1">
      <alignment vertical="center"/>
    </xf>
    <xf numFmtId="183" fontId="22" fillId="2" borderId="0" xfId="0" applyNumberFormat="1" applyFont="1" applyFill="1" applyAlignment="1">
      <alignment horizontal="left" vertical="center"/>
    </xf>
    <xf numFmtId="10" fontId="41" fillId="0" borderId="2" xfId="0" applyNumberFormat="1" applyFont="1" applyBorder="1" applyAlignment="1">
      <alignment horizontal="right" vertical="center"/>
    </xf>
    <xf numFmtId="183" fontId="56" fillId="0" borderId="2" xfId="0" applyNumberFormat="1" applyFont="1" applyBorder="1" applyAlignment="1">
      <alignment horizontal="left" vertical="center"/>
    </xf>
    <xf numFmtId="10" fontId="41" fillId="0" borderId="2" xfId="7" applyNumberFormat="1" applyFont="1" applyBorder="1" applyAlignment="1">
      <alignment vertical="center"/>
    </xf>
    <xf numFmtId="183" fontId="57" fillId="0" borderId="2" xfId="0" applyNumberFormat="1" applyFont="1" applyBorder="1" applyAlignment="1">
      <alignment horizontal="left" vertical="center"/>
    </xf>
    <xf numFmtId="10" fontId="55" fillId="5" borderId="0" xfId="0" applyNumberFormat="1" applyFont="1" applyFill="1" applyAlignment="1">
      <alignment vertical="center"/>
    </xf>
    <xf numFmtId="179" fontId="55" fillId="5" borderId="0" xfId="0" applyNumberFormat="1" applyFont="1" applyFill="1" applyAlignment="1">
      <alignment horizontal="right" vertical="center"/>
    </xf>
    <xf numFmtId="0" fontId="19" fillId="0" borderId="0" xfId="0" applyFont="1" applyAlignment="1">
      <alignment vertical="center"/>
    </xf>
    <xf numFmtId="0" fontId="58" fillId="4" borderId="0" xfId="0" applyFont="1" applyFill="1" applyAlignment="1">
      <alignment horizontal="right" vertical="center"/>
    </xf>
    <xf numFmtId="0" fontId="4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59" fillId="0" borderId="0" xfId="0" applyFont="1" applyAlignment="1">
      <alignment horizontal="right"/>
    </xf>
    <xf numFmtId="0" fontId="58" fillId="4" borderId="0" xfId="0" applyFont="1" applyFill="1" applyAlignment="1">
      <alignment horizontal="left" vertical="center"/>
    </xf>
    <xf numFmtId="0" fontId="60" fillId="0" borderId="0" xfId="0" applyFont="1"/>
    <xf numFmtId="0" fontId="0" fillId="0" borderId="11" xfId="0" applyBorder="1"/>
    <xf numFmtId="0" fontId="61" fillId="3" borderId="0" xfId="0" applyFont="1" applyFill="1" applyAlignment="1">
      <alignment horizontal="left" vertical="center" indent="2"/>
    </xf>
    <xf numFmtId="0" fontId="62" fillId="5" borderId="0" xfId="0" applyFont="1" applyFill="1" applyAlignment="1">
      <alignment vertical="center"/>
    </xf>
    <xf numFmtId="3" fontId="0" fillId="0" borderId="0" xfId="0" applyNumberFormat="1" applyAlignment="1">
      <alignment horizontal="right"/>
    </xf>
    <xf numFmtId="0" fontId="52" fillId="0" borderId="0" xfId="0" applyFont="1"/>
    <xf numFmtId="181" fontId="0" fillId="0" borderId="0" xfId="0" applyNumberFormat="1" applyAlignment="1">
      <alignment horizontal="right"/>
    </xf>
    <xf numFmtId="0" fontId="53" fillId="0" borderId="0" xfId="0" applyFont="1"/>
    <xf numFmtId="3" fontId="2" fillId="0" borderId="0" xfId="0" applyNumberFormat="1" applyFont="1" applyAlignment="1">
      <alignment horizontal="right" vertical="center"/>
    </xf>
    <xf numFmtId="0" fontId="52" fillId="0" borderId="0" xfId="0" applyFont="1" applyAlignment="1">
      <alignment vertical="center"/>
    </xf>
    <xf numFmtId="181" fontId="2" fillId="0" borderId="0" xfId="0" applyNumberFormat="1" applyFont="1" applyAlignment="1">
      <alignment horizontal="right" vertical="center"/>
    </xf>
    <xf numFmtId="0" fontId="53" fillId="0" borderId="0" xfId="0" applyFont="1" applyAlignment="1">
      <alignment vertical="center"/>
    </xf>
    <xf numFmtId="0" fontId="63" fillId="2" borderId="0" xfId="0" applyFont="1" applyFill="1" applyAlignment="1">
      <alignment vertical="center"/>
    </xf>
    <xf numFmtId="3" fontId="6" fillId="2" borderId="0" xfId="0" applyNumberFormat="1" applyFont="1" applyFill="1" applyAlignment="1">
      <alignment horizontal="right" vertical="center"/>
    </xf>
    <xf numFmtId="0" fontId="52" fillId="2" borderId="0" xfId="0" applyFont="1" applyFill="1" applyAlignment="1">
      <alignment vertical="center"/>
    </xf>
    <xf numFmtId="181" fontId="6" fillId="2" borderId="0" xfId="0" applyNumberFormat="1" applyFont="1" applyFill="1" applyAlignment="1">
      <alignment horizontal="right" vertical="center"/>
    </xf>
    <xf numFmtId="0" fontId="53" fillId="2" borderId="0" xfId="0" applyFont="1" applyFill="1" applyAlignment="1">
      <alignment vertical="center"/>
    </xf>
    <xf numFmtId="3" fontId="8" fillId="3" borderId="0" xfId="0" applyNumberFormat="1" applyFont="1" applyFill="1" applyAlignment="1">
      <alignment horizontal="right" vertical="center"/>
    </xf>
    <xf numFmtId="0" fontId="52" fillId="3" borderId="0" xfId="0" applyFont="1" applyFill="1" applyAlignment="1">
      <alignment horizontal="left" vertical="center"/>
    </xf>
    <xf numFmtId="181" fontId="8" fillId="3" borderId="0" xfId="0" applyNumberFormat="1" applyFont="1" applyFill="1" applyAlignment="1">
      <alignment horizontal="right" vertical="center"/>
    </xf>
    <xf numFmtId="0" fontId="53" fillId="3" borderId="0" xfId="0" applyFont="1" applyFill="1" applyAlignment="1">
      <alignment horizontal="left" vertical="center"/>
    </xf>
    <xf numFmtId="3" fontId="10" fillId="4" borderId="0" xfId="0" applyNumberFormat="1" applyFont="1" applyFill="1" applyAlignment="1">
      <alignment horizontal="right" vertical="center"/>
    </xf>
    <xf numFmtId="0" fontId="52" fillId="4" borderId="0" xfId="0" applyFont="1" applyFill="1" applyAlignment="1">
      <alignment horizontal="left" vertical="center"/>
    </xf>
    <xf numFmtId="181" fontId="58" fillId="4" borderId="0" xfId="0" applyNumberFormat="1" applyFont="1" applyFill="1" applyAlignment="1">
      <alignment horizontal="right" vertical="center"/>
    </xf>
    <xf numFmtId="0" fontId="53" fillId="4" borderId="0" xfId="0" applyFont="1" applyFill="1" applyAlignment="1">
      <alignment horizontal="left" vertical="center"/>
    </xf>
    <xf numFmtId="0" fontId="52" fillId="0" borderId="0" xfId="0" applyFont="1" applyAlignment="1">
      <alignment horizontal="left"/>
    </xf>
    <xf numFmtId="185" fontId="64" fillId="0" borderId="0" xfId="0" applyNumberFormat="1" applyFont="1" applyAlignment="1">
      <alignment horizontal="right"/>
    </xf>
    <xf numFmtId="0" fontId="64" fillId="0" borderId="0" xfId="0" applyFont="1" applyAlignment="1">
      <alignment horizontal="right"/>
    </xf>
    <xf numFmtId="0" fontId="53" fillId="0" borderId="0" xfId="0" applyFont="1" applyAlignment="1">
      <alignment horizontal="left"/>
    </xf>
    <xf numFmtId="0" fontId="65" fillId="0" borderId="0" xfId="0" applyFont="1" applyAlignment="1">
      <alignment horizontal="left"/>
    </xf>
    <xf numFmtId="0" fontId="52" fillId="0" borderId="0" xfId="0" applyFont="1" applyAlignment="1">
      <alignment horizontal="left" vertical="center"/>
    </xf>
    <xf numFmtId="185" fontId="66" fillId="0" borderId="0" xfId="0" applyNumberFormat="1" applyFont="1" applyAlignment="1">
      <alignment horizontal="right" vertical="center"/>
    </xf>
    <xf numFmtId="0" fontId="66" fillId="0" borderId="0" xfId="0" applyFont="1" applyAlignment="1">
      <alignment horizontal="right" vertical="center"/>
    </xf>
    <xf numFmtId="0" fontId="52" fillId="2" borderId="0" xfId="0" applyFont="1" applyFill="1" applyAlignment="1">
      <alignment horizontal="left" vertical="center"/>
    </xf>
    <xf numFmtId="185" fontId="64" fillId="2" borderId="0" xfId="0" applyNumberFormat="1" applyFont="1" applyFill="1" applyAlignment="1">
      <alignment horizontal="right" vertical="center"/>
    </xf>
    <xf numFmtId="0" fontId="64" fillId="2" borderId="0" xfId="0" applyFont="1" applyFill="1" applyAlignment="1">
      <alignment horizontal="right" vertical="center"/>
    </xf>
    <xf numFmtId="185" fontId="67" fillId="3" borderId="0" xfId="0" applyNumberFormat="1" applyFont="1" applyFill="1" applyAlignment="1">
      <alignment horizontal="right" vertical="center"/>
    </xf>
    <xf numFmtId="0" fontId="67" fillId="3" borderId="0" xfId="0" applyFont="1" applyFill="1" applyAlignment="1">
      <alignment horizontal="right" vertical="center"/>
    </xf>
    <xf numFmtId="3" fontId="9" fillId="4" borderId="0" xfId="0" applyNumberFormat="1" applyFont="1" applyFill="1" applyAlignment="1">
      <alignment horizontal="right" vertical="center"/>
    </xf>
    <xf numFmtId="0" fontId="9" fillId="4" borderId="0" xfId="0" applyFont="1" applyFill="1" applyAlignment="1">
      <alignment horizontal="right" vertical="center"/>
    </xf>
    <xf numFmtId="0" fontId="68" fillId="4" borderId="0" xfId="0" applyFont="1" applyFill="1" applyAlignment="1">
      <alignment horizontal="right" vertical="center"/>
    </xf>
    <xf numFmtId="0" fontId="69" fillId="2" borderId="0" xfId="0" applyFont="1" applyFill="1" applyAlignment="1">
      <alignment vertical="center"/>
    </xf>
    <xf numFmtId="0" fontId="69" fillId="0" borderId="0" xfId="0" applyFont="1" applyAlignment="1">
      <alignment vertical="center"/>
    </xf>
    <xf numFmtId="0" fontId="53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65" fillId="0" borderId="0" xfId="0" applyFont="1" applyAlignment="1">
      <alignment horizontal="left" vertical="center"/>
    </xf>
    <xf numFmtId="0" fontId="5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65" fillId="2" borderId="0" xfId="0" applyFont="1" applyFill="1" applyAlignment="1">
      <alignment horizontal="left" vertical="center"/>
    </xf>
    <xf numFmtId="0" fontId="8" fillId="3" borderId="0" xfId="0" applyFont="1" applyFill="1" applyAlignment="1">
      <alignment horizontal="right" vertical="center"/>
    </xf>
    <xf numFmtId="0" fontId="65" fillId="3" borderId="0" xfId="0" applyFont="1" applyFill="1" applyAlignment="1">
      <alignment horizontal="left" vertical="center"/>
    </xf>
    <xf numFmtId="0" fontId="70" fillId="4" borderId="0" xfId="0" applyFont="1" applyFill="1" applyAlignment="1">
      <alignment horizontal="right" vertical="center"/>
    </xf>
    <xf numFmtId="181" fontId="9" fillId="4" borderId="0" xfId="0" applyNumberFormat="1" applyFont="1" applyFill="1" applyAlignment="1">
      <alignment horizontal="right" vertical="center"/>
    </xf>
    <xf numFmtId="0" fontId="65" fillId="4" borderId="0" xfId="0" applyFont="1" applyFill="1" applyAlignment="1">
      <alignment horizontal="left" vertical="center"/>
    </xf>
    <xf numFmtId="49" fontId="0" fillId="0" borderId="21" xfId="0" applyNumberFormat="1" applyBorder="1"/>
    <xf numFmtId="0" fontId="0" fillId="0" borderId="21" xfId="0" applyBorder="1"/>
    <xf numFmtId="0" fontId="0" fillId="0" borderId="22" xfId="0" applyBorder="1"/>
    <xf numFmtId="49" fontId="0" fillId="0" borderId="23" xfId="0" applyNumberFormat="1" applyBorder="1"/>
    <xf numFmtId="0" fontId="0" fillId="0" borderId="23" xfId="0" applyBorder="1"/>
    <xf numFmtId="49" fontId="0" fillId="0" borderId="24" xfId="0" applyNumberFormat="1" applyBorder="1"/>
    <xf numFmtId="0" fontId="0" fillId="0" borderId="24" xfId="0" applyBorder="1"/>
    <xf numFmtId="0" fontId="0" fillId="0" borderId="25" xfId="0" applyBorder="1"/>
    <xf numFmtId="17" fontId="0" fillId="0" borderId="3" xfId="0" applyNumberFormat="1" applyBorder="1"/>
    <xf numFmtId="17" fontId="0" fillId="0" borderId="7" xfId="0" applyNumberFormat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41" fillId="2" borderId="0" xfId="0" applyFont="1" applyFill="1" applyAlignment="1">
      <alignment vertical="center"/>
    </xf>
    <xf numFmtId="184" fontId="5" fillId="5" borderId="2" xfId="0" applyNumberFormat="1" applyFont="1" applyFill="1" applyBorder="1" applyAlignment="1">
      <alignment horizontal="left"/>
    </xf>
    <xf numFmtId="49" fontId="27" fillId="5" borderId="2" xfId="0" applyNumberFormat="1" applyFont="1" applyFill="1" applyBorder="1" applyAlignment="1">
      <alignment horizontal="left"/>
    </xf>
    <xf numFmtId="41" fontId="29" fillId="0" borderId="2" xfId="0" applyNumberFormat="1" applyFont="1" applyBorder="1" applyAlignment="1">
      <alignment horizontal="right"/>
    </xf>
    <xf numFmtId="186" fontId="71" fillId="5" borderId="2" xfId="0" applyNumberFormat="1" applyFont="1" applyFill="1" applyBorder="1" applyAlignment="1">
      <alignment horizontal="left"/>
    </xf>
    <xf numFmtId="0" fontId="72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38" fillId="5" borderId="0" xfId="0" applyFont="1" applyFill="1" applyAlignment="1">
      <alignment horizontal="center" vertical="center"/>
    </xf>
    <xf numFmtId="187" fontId="73" fillId="5" borderId="0" xfId="0" applyNumberFormat="1" applyFont="1" applyFill="1" applyAlignment="1">
      <alignment horizontal="center" vertical="center"/>
    </xf>
    <xf numFmtId="0" fontId="47" fillId="5" borderId="0" xfId="0" applyFont="1" applyFill="1" applyAlignment="1">
      <alignment horizontal="center" vertical="center"/>
    </xf>
    <xf numFmtId="3" fontId="73" fillId="5" borderId="0" xfId="0" applyNumberFormat="1" applyFont="1" applyFill="1" applyAlignment="1">
      <alignment horizontal="center" vertical="center"/>
    </xf>
    <xf numFmtId="10" fontId="39" fillId="5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41" fontId="29" fillId="0" borderId="2" xfId="0" applyNumberFormat="1" applyFont="1" applyBorder="1"/>
    <xf numFmtId="186" fontId="74" fillId="5" borderId="2" xfId="0" applyNumberFormat="1" applyFont="1" applyFill="1" applyBorder="1" applyAlignment="1">
      <alignment horizontal="left"/>
    </xf>
    <xf numFmtId="0" fontId="72" fillId="3" borderId="0" xfId="0" applyFont="1" applyFill="1" applyAlignment="1">
      <alignment horizontal="left" vertical="center"/>
    </xf>
    <xf numFmtId="177" fontId="29" fillId="0" borderId="2" xfId="0" applyNumberFormat="1" applyFont="1" applyBorder="1" applyAlignment="1">
      <alignment horizontal="right"/>
    </xf>
    <xf numFmtId="186" fontId="75" fillId="5" borderId="2" xfId="0" applyNumberFormat="1" applyFont="1" applyFill="1" applyBorder="1" applyAlignment="1">
      <alignment horizontal="left"/>
    </xf>
    <xf numFmtId="9" fontId="29" fillId="0" borderId="2" xfId="0" applyNumberFormat="1" applyFont="1" applyBorder="1"/>
    <xf numFmtId="186" fontId="76" fillId="5" borderId="2" xfId="0" applyNumberFormat="1" applyFont="1" applyFill="1" applyBorder="1" applyAlignment="1">
      <alignment horizontal="left"/>
    </xf>
    <xf numFmtId="14" fontId="0" fillId="0" borderId="0" xfId="0" applyNumberFormat="1"/>
    <xf numFmtId="17" fontId="0" fillId="0" borderId="0" xfId="0" applyNumberFormat="1"/>
    <xf numFmtId="17" fontId="0" fillId="0" borderId="0" xfId="0" applyNumberFormat="1" applyFont="1"/>
    <xf numFmtId="0" fontId="12" fillId="0" borderId="0" xfId="0" applyFont="1"/>
    <xf numFmtId="0" fontId="69" fillId="0" borderId="0" xfId="0" applyFont="1"/>
    <xf numFmtId="0" fontId="5" fillId="0" borderId="29" xfId="0" applyFont="1" applyBorder="1" applyAlignment="1">
      <alignment horizontal="center" vertical="center"/>
    </xf>
    <xf numFmtId="0" fontId="0" fillId="0" borderId="15" xfId="0" applyBorder="1"/>
    <xf numFmtId="0" fontId="77" fillId="0" borderId="17" xfId="0" applyFont="1" applyBorder="1" applyAlignment="1">
      <alignment horizontal="center" vertical="center"/>
    </xf>
    <xf numFmtId="181" fontId="78" fillId="0" borderId="17" xfId="0" applyNumberFormat="1" applyFont="1" applyBorder="1" applyAlignment="1">
      <alignment horizontal="center" vertical="center"/>
    </xf>
    <xf numFmtId="182" fontId="79" fillId="0" borderId="17" xfId="0" applyNumberFormat="1" applyFont="1" applyBorder="1" applyAlignment="1">
      <alignment horizontal="center" vertical="center"/>
    </xf>
    <xf numFmtId="10" fontId="62" fillId="0" borderId="19" xfId="0" applyNumberFormat="1" applyFont="1" applyBorder="1" applyAlignment="1">
      <alignment horizontal="center" vertical="center"/>
    </xf>
    <xf numFmtId="10" fontId="80" fillId="0" borderId="2" xfId="0" applyNumberFormat="1" applyFont="1" applyBorder="1" applyAlignment="1">
      <alignment horizontal="center" vertical="center"/>
    </xf>
    <xf numFmtId="182" fontId="81" fillId="0" borderId="17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0" fillId="0" borderId="16" xfId="0" applyBorder="1"/>
    <xf numFmtId="10" fontId="80" fillId="0" borderId="20" xfId="0" applyNumberFormat="1" applyFont="1" applyBorder="1" applyAlignment="1">
      <alignment horizontal="center" vertical="center"/>
    </xf>
    <xf numFmtId="10" fontId="42" fillId="0" borderId="17" xfId="0" applyNumberFormat="1" applyFont="1" applyBorder="1" applyAlignment="1">
      <alignment horizontal="center" vertical="center"/>
    </xf>
    <xf numFmtId="10" fontId="50" fillId="0" borderId="19" xfId="0" applyNumberFormat="1" applyFont="1" applyBorder="1" applyAlignment="1">
      <alignment horizontal="center" vertical="center"/>
    </xf>
    <xf numFmtId="10" fontId="50" fillId="0" borderId="2" xfId="0" applyNumberFormat="1" applyFont="1" applyBorder="1" applyAlignment="1">
      <alignment horizontal="center" vertical="center"/>
    </xf>
    <xf numFmtId="10" fontId="50" fillId="0" borderId="20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3" fontId="49" fillId="2" borderId="0" xfId="0" applyNumberFormat="1" applyFont="1" applyFill="1" applyAlignment="1">
      <alignment horizontal="right" vertical="center"/>
    </xf>
    <xf numFmtId="183" fontId="49" fillId="2" borderId="0" xfId="0" applyNumberFormat="1" applyFont="1" applyFill="1" applyAlignment="1">
      <alignment horizontal="right" vertical="center"/>
    </xf>
    <xf numFmtId="183" fontId="49" fillId="2" borderId="0" xfId="0" applyNumberFormat="1" applyFont="1" applyFill="1" applyAlignment="1">
      <alignment vertical="center"/>
    </xf>
    <xf numFmtId="0" fontId="62" fillId="2" borderId="0" xfId="0" applyFont="1" applyFill="1" applyAlignment="1">
      <alignment horizontal="center" vertical="center"/>
    </xf>
    <xf numFmtId="0" fontId="82" fillId="2" borderId="0" xfId="0" applyFont="1" applyFill="1" applyAlignment="1">
      <alignment horizontal="center" vertical="center"/>
    </xf>
    <xf numFmtId="0" fontId="83" fillId="2" borderId="0" xfId="0" applyFont="1" applyFill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</cellXfs>
  <cellStyles count="50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bbs" xfId="13"/>
    <cellStyle name="良い" xfId="14" builtinId="26"/>
    <cellStyle name="警告文" xfId="15" builtinId="11"/>
    <cellStyle name="リンクセル" xfId="16" builtinId="24"/>
    <cellStyle name="タイトル" xfId="17" builtinId="15"/>
    <cellStyle name="説明文" xfId="18" builtinId="53"/>
    <cellStyle name="アクセント 6" xfId="19" builtinId="49"/>
    <cellStyle name="出力" xfId="20" builtinId="21"/>
    <cellStyle name="見出し 1" xfId="21" builtinId="16"/>
    <cellStyle name="見出し 2" xfId="22" builtinId="17"/>
    <cellStyle name="計算" xfId="23" builtinId="22"/>
    <cellStyle name="見出し 3" xfId="24" builtinId="18"/>
    <cellStyle name="見出し 4" xfId="25" builtinId="19"/>
    <cellStyle name="60% - アクセント 5" xfId="26" builtinId="48"/>
    <cellStyle name="チェックセル" xfId="27" builtinId="23"/>
    <cellStyle name="40% - アクセント 1" xfId="28" builtinId="31"/>
    <cellStyle name="集計" xfId="29" builtinId="25"/>
    <cellStyle name="悪い" xfId="30" builtinId="27"/>
    <cellStyle name="どちらでもない" xfId="31" builtinId="28"/>
    <cellStyle name="アクセント 1" xfId="32" builtinId="29"/>
    <cellStyle name="20% - アクセント 1" xfId="33" builtinId="30"/>
    <cellStyle name="20% - アクセント 5" xfId="34" builtinId="46"/>
    <cellStyle name="60% - アクセント 1" xfId="35" builtinId="32"/>
    <cellStyle name="20% - アクセント 2" xfId="36" builtinId="34"/>
    <cellStyle name="40% - アクセント 2" xfId="37" builtinId="35"/>
    <cellStyle name="20% - アクセント 6" xfId="38" builtinId="50"/>
    <cellStyle name="60% - アクセント 2" xfId="39" builtinId="36"/>
    <cellStyle name="アクセント 3" xfId="40" builtinId="37"/>
    <cellStyle name="20% - アクセント 3" xfId="41" builtinId="38"/>
    <cellStyle name="40% - アクセント 3" xfId="42" builtinId="39"/>
    <cellStyle name="60% - アクセント 3" xfId="43" builtinId="40"/>
    <cellStyle name="アクセント 4" xfId="44" builtinId="41"/>
    <cellStyle name="40% - アクセント 4" xfId="45" builtinId="43"/>
    <cellStyle name="60% - アクセント 4" xfId="46" builtinId="44"/>
    <cellStyle name="アクセント 5" xfId="47" builtinId="45"/>
    <cellStyle name="40% - アクセント 6" xfId="48" builtinId="51"/>
    <cellStyle name="60% - アクセント 6" xfId="49" builtinId="52"/>
  </cellStyles>
  <dxfs count="8">
    <dxf>
      <font>
        <color rgb="FF9C0006"/>
      </font>
    </dxf>
    <dxf>
      <numFmt numFmtId="71" formatCode="yyyy/mm/dd"/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numFmt numFmtId="188" formatCode="0.*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p1_data!$B$46</c:f>
              <c:strCache>
                <c:ptCount val="1"/>
                <c:pt idx="0">
                  <c:v>売上総額</c:v>
                </c:pt>
              </c:strCache>
            </c:strRef>
          </c:tx>
          <c:spPr>
            <a:solidFill>
              <a:srgbClr val="4750D5"/>
            </a:solidFill>
            <a:ln>
              <a:noFill/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ln>
                <a:noFill/>
                <a:prstDash val="solid"/>
              </a:ln>
            </c:spPr>
          </c:dPt>
          <c:dLbls>
            <c:numFmt formatCode="[$¥-411]#,##0_);\([$¥-411]#,##0\)" sourceLinked="1"/>
            <c:spPr>
              <a:noFill/>
              <a:ln>
                <a:noFill/>
                <a:prstDash val="solid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p1_data!$A$47:$A$58</c:f>
              <c:strCache>
                <c:ptCount val="12"/>
                <c:pt idx="0" c:formatCode="mmm\-yy">
                  <c:v>2023-01</c:v>
                </c:pt>
                <c:pt idx="1" c:formatCode="mmm\-yy">
                  <c:v>2023-02</c:v>
                </c:pt>
                <c:pt idx="2" c:formatCode="mmm\-yy">
                  <c:v>2023-03</c:v>
                </c:pt>
                <c:pt idx="3" c:formatCode="mmm\-yy">
                  <c:v>2023-04</c:v>
                </c:pt>
                <c:pt idx="4" c:formatCode="mmm\-yy">
                  <c:v>2023-05</c:v>
                </c:pt>
              </c:strCache>
            </c:strRef>
          </c:cat>
          <c:val>
            <c:numRef>
              <c:f>p1_data!$B$47:$B$58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2990</c:v>
                </c:pt>
                <c:pt idx="4">
                  <c:v>12799639</c:v>
                </c:pt>
              </c:numCache>
            </c:numRef>
          </c:val>
        </c:ser>
        <c:ser>
          <c:idx val="1"/>
          <c:order val="1"/>
          <c:tx>
            <c:strRef>
              <c:f>p1_data!$C$46</c:f>
              <c:strCache>
                <c:ptCount val="1"/>
                <c:pt idx="0">
                  <c:v>売上総額 (previous year)</c:v>
                </c:pt>
              </c:strCache>
            </c:strRef>
          </c:tx>
          <c:spPr>
            <a:solidFill>
              <a:srgbClr val="D54761"/>
            </a:solidFill>
            <a:ln>
              <a:noFill/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ln>
                <a:noFill/>
                <a:prstDash val="solid"/>
              </a:ln>
            </c:spPr>
          </c:dPt>
          <c:dLbls>
            <c:numFmt formatCode="[$¥-411]#,##0_);\([$¥-411]#,##0\)" sourceLinked="1"/>
            <c:spPr>
              <a:noFill/>
              <a:ln>
                <a:noFill/>
                <a:prstDash val="solid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p1_data!$A$47:$A$58</c:f>
              <c:strCache>
                <c:ptCount val="12"/>
                <c:pt idx="0" c:formatCode="mmm\-yy">
                  <c:v>2023-01</c:v>
                </c:pt>
                <c:pt idx="1" c:formatCode="mmm\-yy">
                  <c:v>2023-02</c:v>
                </c:pt>
                <c:pt idx="2" c:formatCode="mmm\-yy">
                  <c:v>2023-03</c:v>
                </c:pt>
                <c:pt idx="3" c:formatCode="mmm\-yy">
                  <c:v>2023-04</c:v>
                </c:pt>
                <c:pt idx="4" c:formatCode="mmm\-yy">
                  <c:v>2023-05</c:v>
                </c:pt>
              </c:strCache>
            </c:strRef>
          </c:cat>
          <c:val>
            <c:numRef>
              <c:f>p1_data!$C$47:$C$58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overlap val="-30"/>
        <c:axId val="1321620615"/>
        <c:axId val="1590784435"/>
      </c:barChart>
      <c:catAx>
        <c:axId val="1321620615"/>
        <c:scaling>
          <c:orientation val="minMax"/>
        </c:scaling>
        <c:delete val="0"/>
        <c:axPos val="b"/>
        <c:numFmt formatCode="[$-409]mmm\ yy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590784435"/>
        <c:crosses val="autoZero"/>
        <c:auto val="1"/>
        <c:lblAlgn val="ctr"/>
        <c:lblOffset val="100"/>
        <c:noMultiLvlLbl val="1"/>
      </c:catAx>
      <c:valAx>
        <c:axId val="15907844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[$¥-411]#,##0_);\([$¥-411]#,##0\)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321620615"/>
        <c:crosses val="autoZero"/>
        <c:crossBetween val="between"/>
      </c:valAx>
    </c:plotArea>
    <c:legend>
      <c:legendPos val="t"/>
      <c:layout/>
      <c:overlay val="0"/>
      <c:spPr>
        <a:noFill/>
        <a:ln>
          <a:noFill/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</c:spPr>
  <c:txPr>
    <a:bodyPr/>
    <a:lstStyle/>
    <a:p>
      <a:pPr>
        <a:defRPr lang="ja-JP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p1_data!$B$9</c:f>
              <c:strCache>
                <c:ptCount val="1"/>
                <c:pt idx="0">
                  <c:v>売上</c:v>
                </c:pt>
              </c:strCache>
            </c:strRef>
          </c:tx>
          <c:spPr>
            <a:solidFill>
              <a:schemeClr val="accent1"/>
            </a:solidFill>
            <a:ln>
              <a:noFill/>
              <a:prstDash val="solid"/>
            </a:ln>
          </c:spPr>
          <c:invertIfNegative val="0"/>
          <c:dLbls>
            <c:delete val="1"/>
          </c:dLbls>
          <c:cat>
            <c:strRef>
              <c:f>p1_data!$A$10:$A$40</c:f>
              <c:strCache>
                <c:ptCount val="31"/>
                <c:pt idx="0" c:formatCode="yyyy/m/d">
                  <c:v>2023-05-01</c:v>
                </c:pt>
                <c:pt idx="1" c:formatCode="yyyy/m/d">
                  <c:v>2023-05-02</c:v>
                </c:pt>
                <c:pt idx="2" c:formatCode="yyyy/m/d">
                  <c:v>2023-05-03</c:v>
                </c:pt>
                <c:pt idx="3" c:formatCode="yyyy/m/d">
                  <c:v>2023-05-04</c:v>
                </c:pt>
                <c:pt idx="4" c:formatCode="yyyy/m/d">
                  <c:v>2023-05-05</c:v>
                </c:pt>
                <c:pt idx="5" c:formatCode="yyyy/m/d">
                  <c:v>2023-05-06</c:v>
                </c:pt>
                <c:pt idx="6" c:formatCode="yyyy/m/d">
                  <c:v>2023-05-07</c:v>
                </c:pt>
                <c:pt idx="7" c:formatCode="yyyy/m/d">
                  <c:v>2023-05-08</c:v>
                </c:pt>
                <c:pt idx="8" c:formatCode="yyyy/m/d">
                  <c:v>2023-05-09</c:v>
                </c:pt>
                <c:pt idx="9" c:formatCode="yyyy/m/d">
                  <c:v>2023-05-10</c:v>
                </c:pt>
                <c:pt idx="10" c:formatCode="yyyy/m/d">
                  <c:v>2023-05-11</c:v>
                </c:pt>
                <c:pt idx="11" c:formatCode="yyyy/m/d">
                  <c:v>2023-05-12</c:v>
                </c:pt>
                <c:pt idx="12" c:formatCode="yyyy/m/d">
                  <c:v>2023-05-13</c:v>
                </c:pt>
                <c:pt idx="13" c:formatCode="yyyy/m/d">
                  <c:v>2023-05-14</c:v>
                </c:pt>
                <c:pt idx="14" c:formatCode="yyyy/m/d">
                  <c:v>2023-05-15</c:v>
                </c:pt>
                <c:pt idx="15" c:formatCode="yyyy/m/d">
                  <c:v>2023-05-16</c:v>
                </c:pt>
                <c:pt idx="16" c:formatCode="yyyy/m/d">
                  <c:v>2023-05-17</c:v>
                </c:pt>
                <c:pt idx="17" c:formatCode="yyyy/m/d">
                  <c:v>2023-05-18</c:v>
                </c:pt>
                <c:pt idx="18" c:formatCode="yyyy/m/d">
                  <c:v>2023-05-19</c:v>
                </c:pt>
                <c:pt idx="19" c:formatCode="yyyy/m/d">
                  <c:v>2023-05-20</c:v>
                </c:pt>
                <c:pt idx="20" c:formatCode="yyyy/m/d">
                  <c:v>2023-05-21</c:v>
                </c:pt>
                <c:pt idx="21" c:formatCode="yyyy/m/d">
                  <c:v>2023-05-22</c:v>
                </c:pt>
                <c:pt idx="22" c:formatCode="yyyy/m/d">
                  <c:v>2023-05-23</c:v>
                </c:pt>
                <c:pt idx="23" c:formatCode="yyyy/m/d">
                  <c:v>2023-05-24</c:v>
                </c:pt>
                <c:pt idx="24" c:formatCode="yyyy/m/d">
                  <c:v>2023-05-25</c:v>
                </c:pt>
                <c:pt idx="25" c:formatCode="yyyy/m/d">
                  <c:v>2023-05-26</c:v>
                </c:pt>
                <c:pt idx="26" c:formatCode="yyyy/m/d">
                  <c:v>2023-05-27</c:v>
                </c:pt>
                <c:pt idx="27" c:formatCode="yyyy/m/d">
                  <c:v>2023-05-28</c:v>
                </c:pt>
                <c:pt idx="28" c:formatCode="yyyy/m/d">
                  <c:v>2023-05-29</c:v>
                </c:pt>
                <c:pt idx="29" c:formatCode="yyyy/m/d">
                  <c:v>2023-05-30</c:v>
                </c:pt>
                <c:pt idx="30" c:formatCode="yyyy/m/d">
                  <c:v>2023-05-31</c:v>
                </c:pt>
              </c:strCache>
            </c:strRef>
          </c:cat>
          <c:val>
            <c:numRef>
              <c:f>p1_data!$B$10:$B$40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109136</c:v>
                </c:pt>
                <c:pt idx="9">
                  <c:v>4993</c:v>
                </c:pt>
                <c:pt idx="10">
                  <c:v>7259470</c:v>
                </c:pt>
                <c:pt idx="11">
                  <c:v>1126330</c:v>
                </c:pt>
                <c:pt idx="12">
                  <c:v>398485</c:v>
                </c:pt>
                <c:pt idx="13">
                  <c:v>360425</c:v>
                </c:pt>
                <c:pt idx="14">
                  <c:v>363182</c:v>
                </c:pt>
                <c:pt idx="15">
                  <c:v>369462</c:v>
                </c:pt>
                <c:pt idx="16">
                  <c:v>295606</c:v>
                </c:pt>
                <c:pt idx="17">
                  <c:v>219283</c:v>
                </c:pt>
                <c:pt idx="18">
                  <c:v>364725</c:v>
                </c:pt>
                <c:pt idx="19">
                  <c:v>156330</c:v>
                </c:pt>
                <c:pt idx="20">
                  <c:v>205715</c:v>
                </c:pt>
                <c:pt idx="21">
                  <c:v>177240</c:v>
                </c:pt>
                <c:pt idx="22">
                  <c:v>129299</c:v>
                </c:pt>
                <c:pt idx="23">
                  <c:v>107422</c:v>
                </c:pt>
                <c:pt idx="24">
                  <c:v>55721</c:v>
                </c:pt>
                <c:pt idx="25">
                  <c:v>79568</c:v>
                </c:pt>
                <c:pt idx="26">
                  <c:v>83281</c:v>
                </c:pt>
                <c:pt idx="27">
                  <c:v>206497</c:v>
                </c:pt>
                <c:pt idx="28">
                  <c:v>274410</c:v>
                </c:pt>
                <c:pt idx="29">
                  <c:v>195317</c:v>
                </c:pt>
                <c:pt idx="30">
                  <c:v>257742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5685231"/>
        <c:axId val="612692127"/>
      </c:barChart>
      <c:lineChart>
        <c:grouping val="standard"/>
        <c:varyColors val="0"/>
        <c:ser>
          <c:idx val="1"/>
          <c:order val="1"/>
          <c:tx>
            <c:strRef>
              <c:f>p1_data!$C$9</c:f>
              <c:strCache>
                <c:ptCount val="1"/>
                <c:pt idx="0">
                  <c:v>訪問回数 (セッション)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</a:ln>
          </c:spPr>
          <c:marker>
            <c:symbol val="none"/>
          </c:marker>
          <c:dLbls>
            <c:numFmt formatCode="#,##0" sourceLinked="1"/>
            <c:spPr>
              <a:noFill/>
              <a:ln>
                <a:noFill/>
                <a:prstDash val="solid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p1_data!$A$10:$A$40</c:f>
              <c:strCache>
                <c:ptCount val="31"/>
                <c:pt idx="0" c:formatCode="yyyy/m/d">
                  <c:v>2023-05-01</c:v>
                </c:pt>
                <c:pt idx="1" c:formatCode="yyyy/m/d">
                  <c:v>2023-05-02</c:v>
                </c:pt>
                <c:pt idx="2" c:formatCode="yyyy/m/d">
                  <c:v>2023-05-03</c:v>
                </c:pt>
                <c:pt idx="3" c:formatCode="yyyy/m/d">
                  <c:v>2023-05-04</c:v>
                </c:pt>
                <c:pt idx="4" c:formatCode="yyyy/m/d">
                  <c:v>2023-05-05</c:v>
                </c:pt>
                <c:pt idx="5" c:formatCode="yyyy/m/d">
                  <c:v>2023-05-06</c:v>
                </c:pt>
                <c:pt idx="6" c:formatCode="yyyy/m/d">
                  <c:v>2023-05-07</c:v>
                </c:pt>
                <c:pt idx="7" c:formatCode="yyyy/m/d">
                  <c:v>2023-05-08</c:v>
                </c:pt>
                <c:pt idx="8" c:formatCode="yyyy/m/d">
                  <c:v>2023-05-09</c:v>
                </c:pt>
                <c:pt idx="9" c:formatCode="yyyy/m/d">
                  <c:v>2023-05-10</c:v>
                </c:pt>
                <c:pt idx="10" c:formatCode="yyyy/m/d">
                  <c:v>2023-05-11</c:v>
                </c:pt>
                <c:pt idx="11" c:formatCode="yyyy/m/d">
                  <c:v>2023-05-12</c:v>
                </c:pt>
                <c:pt idx="12" c:formatCode="yyyy/m/d">
                  <c:v>2023-05-13</c:v>
                </c:pt>
                <c:pt idx="13" c:formatCode="yyyy/m/d">
                  <c:v>2023-05-14</c:v>
                </c:pt>
                <c:pt idx="14" c:formatCode="yyyy/m/d">
                  <c:v>2023-05-15</c:v>
                </c:pt>
                <c:pt idx="15" c:formatCode="yyyy/m/d">
                  <c:v>2023-05-16</c:v>
                </c:pt>
                <c:pt idx="16" c:formatCode="yyyy/m/d">
                  <c:v>2023-05-17</c:v>
                </c:pt>
                <c:pt idx="17" c:formatCode="yyyy/m/d">
                  <c:v>2023-05-18</c:v>
                </c:pt>
                <c:pt idx="18" c:formatCode="yyyy/m/d">
                  <c:v>2023-05-19</c:v>
                </c:pt>
                <c:pt idx="19" c:formatCode="yyyy/m/d">
                  <c:v>2023-05-20</c:v>
                </c:pt>
                <c:pt idx="20" c:formatCode="yyyy/m/d">
                  <c:v>2023-05-21</c:v>
                </c:pt>
                <c:pt idx="21" c:formatCode="yyyy/m/d">
                  <c:v>2023-05-22</c:v>
                </c:pt>
                <c:pt idx="22" c:formatCode="yyyy/m/d">
                  <c:v>2023-05-23</c:v>
                </c:pt>
                <c:pt idx="23" c:formatCode="yyyy/m/d">
                  <c:v>2023-05-24</c:v>
                </c:pt>
                <c:pt idx="24" c:formatCode="yyyy/m/d">
                  <c:v>2023-05-25</c:v>
                </c:pt>
                <c:pt idx="25" c:formatCode="yyyy/m/d">
                  <c:v>2023-05-26</c:v>
                </c:pt>
                <c:pt idx="26" c:formatCode="yyyy/m/d">
                  <c:v>2023-05-27</c:v>
                </c:pt>
                <c:pt idx="27" c:formatCode="yyyy/m/d">
                  <c:v>2023-05-28</c:v>
                </c:pt>
                <c:pt idx="28" c:formatCode="yyyy/m/d">
                  <c:v>2023-05-29</c:v>
                </c:pt>
                <c:pt idx="29" c:formatCode="yyyy/m/d">
                  <c:v>2023-05-30</c:v>
                </c:pt>
                <c:pt idx="30" c:formatCode="yyyy/m/d">
                  <c:v>2023-05-31</c:v>
                </c:pt>
              </c:strCache>
            </c:strRef>
          </c:cat>
          <c:val>
            <c:numRef>
              <c:f>p1_data!$C$10:$C$40</c:f>
              <c:numCache>
                <c:formatCode>General</c:formatCode>
                <c:ptCount val="31"/>
                <c:pt idx="0">
                  <c:v>243</c:v>
                </c:pt>
                <c:pt idx="1">
                  <c:v>340</c:v>
                </c:pt>
                <c:pt idx="2">
                  <c:v>280</c:v>
                </c:pt>
                <c:pt idx="3">
                  <c:v>282</c:v>
                </c:pt>
                <c:pt idx="4">
                  <c:v>491</c:v>
                </c:pt>
                <c:pt idx="5">
                  <c:v>260</c:v>
                </c:pt>
                <c:pt idx="6">
                  <c:v>251</c:v>
                </c:pt>
                <c:pt idx="7">
                  <c:v>700</c:v>
                </c:pt>
                <c:pt idx="8">
                  <c:v>789</c:v>
                </c:pt>
                <c:pt idx="9">
                  <c:v>4078</c:v>
                </c:pt>
                <c:pt idx="10">
                  <c:v>8278</c:v>
                </c:pt>
                <c:pt idx="11">
                  <c:v>4442</c:v>
                </c:pt>
                <c:pt idx="12">
                  <c:v>3077</c:v>
                </c:pt>
                <c:pt idx="13">
                  <c:v>2795</c:v>
                </c:pt>
                <c:pt idx="14">
                  <c:v>1714</c:v>
                </c:pt>
                <c:pt idx="15">
                  <c:v>1651</c:v>
                </c:pt>
                <c:pt idx="16">
                  <c:v>1403</c:v>
                </c:pt>
                <c:pt idx="17">
                  <c:v>979</c:v>
                </c:pt>
                <c:pt idx="18">
                  <c:v>846</c:v>
                </c:pt>
                <c:pt idx="19">
                  <c:v>769</c:v>
                </c:pt>
                <c:pt idx="20">
                  <c:v>717</c:v>
                </c:pt>
                <c:pt idx="21">
                  <c:v>883</c:v>
                </c:pt>
                <c:pt idx="22">
                  <c:v>674</c:v>
                </c:pt>
                <c:pt idx="23">
                  <c:v>595</c:v>
                </c:pt>
                <c:pt idx="24">
                  <c:v>497</c:v>
                </c:pt>
                <c:pt idx="25">
                  <c:v>535</c:v>
                </c:pt>
                <c:pt idx="26">
                  <c:v>428</c:v>
                </c:pt>
                <c:pt idx="27">
                  <c:v>695</c:v>
                </c:pt>
                <c:pt idx="28">
                  <c:v>947</c:v>
                </c:pt>
                <c:pt idx="29">
                  <c:v>1169</c:v>
                </c:pt>
                <c:pt idx="30">
                  <c:v>889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957903919"/>
        <c:axId val="942752911"/>
      </c:lineChart>
      <c:catAx>
        <c:axId val="605685231"/>
        <c:scaling>
          <c:orientation val="minMax"/>
        </c:scaling>
        <c:delete val="0"/>
        <c:axPos val="b"/>
        <c:numFmt formatCode="m/d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12692127"/>
        <c:crosses val="autoZero"/>
        <c:auto val="1"/>
        <c:lblAlgn val="ctr"/>
        <c:lblOffset val="100"/>
        <c:noMultiLvlLbl val="0"/>
      </c:catAx>
      <c:valAx>
        <c:axId val="612692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#,##0,&quot;K&quot;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5685231"/>
        <c:crosses val="autoZero"/>
        <c:crossBetween val="between"/>
      </c:valAx>
      <c:catAx>
        <c:axId val="957903919"/>
        <c:scaling>
          <c:orientation val="minMax"/>
        </c:scaling>
        <c:delete val="1"/>
        <c:axPos val="b"/>
        <c:numFmt formatCode="m/d/yy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ja-JP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942752911"/>
        <c:crosses val="autoZero"/>
        <c:auto val="1"/>
        <c:lblAlgn val="ctr"/>
        <c:lblOffset val="100"/>
        <c:noMultiLvlLbl val="0"/>
      </c:catAx>
      <c:valAx>
        <c:axId val="942752911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57903919"/>
        <c:crosses val="max"/>
        <c:crossBetween val="between"/>
      </c:valAx>
    </c:plotArea>
    <c:legend>
      <c:legendPos val="t"/>
      <c:layout/>
      <c:overlay val="0"/>
      <c:spPr>
        <a:noFill/>
        <a:ln>
          <a:noFill/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c:spPr>
  <c:txPr>
    <a:bodyPr/>
    <a:lstStyle/>
    <a:p>
      <a:pPr>
        <a:defRPr lang="ja-JP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p2_data!$C$9</c:f>
              <c:strCache>
                <c:ptCount val="1"/>
                <c:pt idx="0">
                  <c:v>Direct</c:v>
                </c:pt>
              </c:strCache>
            </c:strRef>
          </c:tx>
          <c:spPr>
            <a:solidFill>
              <a:schemeClr val="accent2"/>
            </a:solidFill>
            <a:ln>
              <a:noFill/>
              <a:prstDash val="solid"/>
            </a:ln>
          </c:spPr>
          <c:invertIfNegative val="0"/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_);\(#,##0\)" sourceLinked="1"/>
            <c:spPr>
              <a:noFill/>
              <a:ln>
                <a:noFill/>
                <a:prstDash val="solid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p2_data!$A$10:$A$11</c:f>
              <c:strCache>
                <c:ptCount val="2"/>
                <c:pt idx="0" c:formatCode="mmm\-yy">
                  <c:v>2023-04</c:v>
                </c:pt>
                <c:pt idx="1" c:formatCode="mmm\-yy">
                  <c:v>2023-05</c:v>
                </c:pt>
              </c:strCache>
            </c:strRef>
          </c:cat>
          <c:val>
            <c:numRef>
              <c:f>p2_data!$C$10:$C$11</c:f>
              <c:numCache>
                <c:formatCode>General</c:formatCode>
                <c:ptCount val="2"/>
                <c:pt idx="0">
                  <c:v>2007</c:v>
                </c:pt>
                <c:pt idx="1">
                  <c:v>11960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overlap val="-27"/>
        <c:axId val="1076863279"/>
        <c:axId val="1076863759"/>
      </c:barChart>
      <c:catAx>
        <c:axId val="1076863279"/>
        <c:scaling>
          <c:orientation val="minMax"/>
        </c:scaling>
        <c:delete val="0"/>
        <c:axPos val="b"/>
        <c:numFmt formatCode="[$-409]mmm\ yy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076863759"/>
        <c:crosses val="autoZero"/>
        <c:auto val="1"/>
        <c:lblAlgn val="ctr"/>
        <c:lblOffset val="100"/>
        <c:noMultiLvlLbl val="1"/>
      </c:catAx>
      <c:valAx>
        <c:axId val="1076863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076863279"/>
        <c:crosses val="autoZero"/>
        <c:crossBetween val="between"/>
      </c:valAx>
    </c:plotArea>
    <c:legend>
      <c:legendPos val="t"/>
      <c:layout/>
      <c:overlay val="0"/>
      <c:spPr>
        <a:noFill/>
        <a:ln>
          <a:noFill/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</c:spPr>
  <c:txPr>
    <a:bodyPr/>
    <a:lstStyle/>
    <a:p>
      <a:pPr>
        <a:defRPr lang="ja-JP"/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p2_data!$D$9</c:f>
              <c:strCache>
                <c:ptCount val="1"/>
                <c:pt idx="0">
                  <c:v>Social</c:v>
                </c:pt>
              </c:strCache>
            </c:strRef>
          </c:tx>
          <c:spPr>
            <a:solidFill>
              <a:schemeClr val="accent3"/>
            </a:solidFill>
            <a:ln>
              <a:noFill/>
              <a:prstDash val="solid"/>
            </a:ln>
          </c:spPr>
          <c:invertIfNegative val="0"/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_);\(#,##0\)" sourceLinked="1"/>
            <c:spPr>
              <a:noFill/>
              <a:ln>
                <a:noFill/>
                <a:prstDash val="solid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p2_data!$A$10:$A$11</c:f>
              <c:strCache>
                <c:ptCount val="2"/>
                <c:pt idx="0" c:formatCode="mmm\-yy">
                  <c:v>2023-04</c:v>
                </c:pt>
                <c:pt idx="1" c:formatCode="mmm\-yy">
                  <c:v>2023-05</c:v>
                </c:pt>
              </c:strCache>
            </c:strRef>
          </c:cat>
          <c:val>
            <c:numRef>
              <c:f>p2_data!$D$10:$D$11</c:f>
              <c:numCache>
                <c:formatCode>General</c:formatCode>
                <c:ptCount val="2"/>
                <c:pt idx="0">
                  <c:v>7747</c:v>
                </c:pt>
                <c:pt idx="1">
                  <c:v>22196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overlap val="-27"/>
        <c:axId val="1076863279"/>
        <c:axId val="1076863759"/>
      </c:barChart>
      <c:catAx>
        <c:axId val="1076863279"/>
        <c:scaling>
          <c:orientation val="minMax"/>
        </c:scaling>
        <c:delete val="0"/>
        <c:axPos val="b"/>
        <c:numFmt formatCode="[$-409]mmm\ yy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076863759"/>
        <c:crosses val="autoZero"/>
        <c:auto val="1"/>
        <c:lblAlgn val="ctr"/>
        <c:lblOffset val="100"/>
        <c:noMultiLvlLbl val="1"/>
      </c:catAx>
      <c:valAx>
        <c:axId val="1076863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076863279"/>
        <c:crosses val="autoZero"/>
        <c:crossBetween val="between"/>
      </c:valAx>
    </c:plotArea>
    <c:legend>
      <c:legendPos val="t"/>
      <c:layout/>
      <c:overlay val="0"/>
      <c:spPr>
        <a:noFill/>
        <a:ln>
          <a:noFill/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</c:spPr>
  <c:txPr>
    <a:bodyPr/>
    <a:lstStyle/>
    <a:p>
      <a:pPr>
        <a:defRPr lang="ja-JP"/>
      </a:pPr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p2_data!$B$9</c:f>
              <c:strCache>
                <c:ptCount val="1"/>
                <c:pt idx="0">
                  <c:v>Organic Search</c:v>
                </c:pt>
              </c:strCache>
            </c:strRef>
          </c:tx>
          <c:spPr>
            <a:solidFill>
              <a:schemeClr val="accent1"/>
            </a:solidFill>
            <a:ln>
              <a:noFill/>
              <a:prstDash val="solid"/>
            </a:ln>
          </c:spPr>
          <c:invertIfNegative val="0"/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_);\(#,##0\)" sourceLinked="1"/>
            <c:spPr>
              <a:noFill/>
              <a:ln>
                <a:noFill/>
                <a:prstDash val="solid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p2_data!$A$10:$A$11</c:f>
              <c:strCache>
                <c:ptCount val="2"/>
                <c:pt idx="0" c:formatCode="mmm\-yy">
                  <c:v>2023-04</c:v>
                </c:pt>
                <c:pt idx="1" c:formatCode="mmm\-yy">
                  <c:v>2023-05</c:v>
                </c:pt>
              </c:strCache>
            </c:strRef>
          </c:cat>
          <c:val>
            <c:numRef>
              <c:f>p2_data!$B$10:$B$11</c:f>
              <c:numCache>
                <c:formatCode>General</c:formatCode>
                <c:ptCount val="2"/>
                <c:pt idx="0">
                  <c:v>194</c:v>
                </c:pt>
                <c:pt idx="1">
                  <c:v>3257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overlap val="-27"/>
        <c:axId val="1076863279"/>
        <c:axId val="1076863759"/>
      </c:barChart>
      <c:catAx>
        <c:axId val="1076863279"/>
        <c:scaling>
          <c:orientation val="minMax"/>
        </c:scaling>
        <c:delete val="0"/>
        <c:axPos val="b"/>
        <c:numFmt formatCode="[$-409]mmm\ yy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076863759"/>
        <c:crosses val="autoZero"/>
        <c:auto val="1"/>
        <c:lblAlgn val="ctr"/>
        <c:lblOffset val="100"/>
        <c:noMultiLvlLbl val="1"/>
      </c:catAx>
      <c:valAx>
        <c:axId val="1076863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076863279"/>
        <c:crosses val="autoZero"/>
        <c:crossBetween val="between"/>
      </c:valAx>
    </c:plotArea>
    <c:legend>
      <c:legendPos val="t"/>
      <c:layout/>
      <c:overlay val="0"/>
      <c:spPr>
        <a:noFill/>
        <a:ln>
          <a:noFill/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</c:spPr>
  <c:txPr>
    <a:bodyPr/>
    <a:lstStyle/>
    <a:p>
      <a:pPr>
        <a:defRPr lang="ja-JP"/>
      </a:pPr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p5_data!$B$4</c:f>
              <c:strCache>
                <c:ptCount val="1"/>
                <c:pt idx="0">
                  <c:v>  年齢割合</c:v>
                </c:pt>
              </c:strCache>
            </c:strRef>
          </c:tx>
          <c:spPr>
            <a:solidFill>
              <a:schemeClr val="accent1"/>
            </a:solidFill>
            <a:ln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  <a:ln>
                <a:noFill/>
                <a:prstDash val="solid"/>
              </a:ln>
            </c:spPr>
          </c:dPt>
          <c:dLbls>
            <c:dLbl>
              <c:idx val="0"/>
              <c:layout/>
              <c:numFmt formatCode="#,##0" sourceLinked="1"/>
              <c:spPr>
                <a:noFill/>
                <a:ln>
                  <a:noFill/>
                  <a:prstDash val="solid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9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1"/>
            <c:spPr>
              <a:noFill/>
              <a:ln>
                <a:noFill/>
                <a:prstDash val="solid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p5_data!$A$5:$A$11</c:f>
              <c:strCache>
                <c:ptCount val="7"/>
                <c:pt idx="0" c:formatCode="General">
                  <c:v>未知</c:v>
                </c:pt>
                <c:pt idx="1" c:formatCode="General">
                  <c:v>18-24</c:v>
                </c:pt>
                <c:pt idx="2" c:formatCode="General">
                  <c:v>25-34</c:v>
                </c:pt>
                <c:pt idx="3" c:formatCode="General">
                  <c:v>35-44</c:v>
                </c:pt>
                <c:pt idx="4" c:formatCode="General">
                  <c:v>45-54</c:v>
                </c:pt>
                <c:pt idx="5" c:formatCode="General">
                  <c:v>55-64</c:v>
                </c:pt>
                <c:pt idx="6" c:formatCode="General">
                  <c:v>65+</c:v>
                </c:pt>
              </c:strCache>
            </c:strRef>
          </c:cat>
          <c:val>
            <c:numRef>
              <c:f>p5_data!$B$5:$B$11</c:f>
              <c:numCache>
                <c:formatCode>General</c:formatCode>
                <c:ptCount val="7"/>
                <c:pt idx="0">
                  <c:v>29145</c:v>
                </c:pt>
                <c:pt idx="1">
                  <c:v>72</c:v>
                </c:pt>
                <c:pt idx="2">
                  <c:v>124</c:v>
                </c:pt>
                <c:pt idx="3">
                  <c:v>67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26969103"/>
        <c:axId val="1726970063"/>
      </c:barChart>
      <c:catAx>
        <c:axId val="1726969103"/>
        <c:scaling>
          <c:orientation val="minMax"/>
        </c:scaling>
        <c:delete val="0"/>
        <c:axPos val="l"/>
        <c:numFmt formatCode="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726970063"/>
        <c:crosses val="autoZero"/>
        <c:auto val="0"/>
        <c:lblAlgn val="ctr"/>
        <c:lblOffset val="100"/>
        <c:noMultiLvlLbl val="1"/>
      </c:catAx>
      <c:valAx>
        <c:axId val="17269700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726969103"/>
        <c:crosses val="autoZero"/>
        <c:crossBetween val="between"/>
      </c:valAx>
    </c:plotArea>
    <c:legend>
      <c:legendPos val="t"/>
      <c:layout/>
      <c:overlay val="0"/>
      <c:spPr>
        <a:noFill/>
        <a:ln>
          <a:noFill/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</c:spPr>
  <c:txPr>
    <a:bodyPr/>
    <a:lstStyle/>
    <a:p>
      <a:pPr>
        <a:defRPr lang="ja-JP"/>
      </a:pPr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p5_data!$B$13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1"/>
            </a:solidFill>
            <a:ln>
              <a:noFill/>
              <a:prstDash val="solid"/>
            </a:ln>
          </c:spPr>
          <c:invertIfNegative val="0"/>
          <c:dLbls>
            <c:numFmt formatCode="#,##0;#,##0;;@" sourceLinked="1"/>
            <c:spPr>
              <a:solidFill>
                <a:schemeClr val="bg1"/>
              </a:solidFill>
              <a:ln>
                <a:noFill/>
                <a:prstDash val="solid"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>
                  <a:defRPr lang="ja-JP"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p5_data!$A$14:$A$20</c:f>
              <c:strCache>
                <c:ptCount val="7"/>
                <c:pt idx="0" c:formatCode="General">
                  <c:v>未知</c:v>
                </c:pt>
                <c:pt idx="1" c:formatCode="General">
                  <c:v>18-24</c:v>
                </c:pt>
                <c:pt idx="2" c:formatCode="General">
                  <c:v>25-34</c:v>
                </c:pt>
                <c:pt idx="3" c:formatCode="General">
                  <c:v>35-44</c:v>
                </c:pt>
                <c:pt idx="4" c:formatCode="General">
                  <c:v>45-54</c:v>
                </c:pt>
                <c:pt idx="5" c:formatCode="General">
                  <c:v>55-64</c:v>
                </c:pt>
                <c:pt idx="6" c:formatCode="General">
                  <c:v>65+</c:v>
                </c:pt>
              </c:strCache>
            </c:strRef>
          </c:cat>
          <c:val>
            <c:numRef>
              <c:f>p5_data!$B$14:$B$20</c:f>
              <c:numCache>
                <c:formatCode>General</c:formatCode>
                <c:ptCount val="7"/>
                <c:pt idx="0">
                  <c:v>0</c:v>
                </c:pt>
                <c:pt idx="1">
                  <c:v>59</c:v>
                </c:pt>
                <c:pt idx="2">
                  <c:v>98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p5_data!$C$13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2"/>
            </a:solidFill>
            <a:ln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ln>
                <a:noFill/>
                <a:prstDash val="solid"/>
              </a:ln>
            </c:spPr>
          </c:dPt>
          <c:dLbls>
            <c:numFmt formatCode="#,##0;#,##0;;@" sourceLinked="1"/>
            <c:spPr>
              <a:solidFill>
                <a:schemeClr val="bg1"/>
              </a:solidFill>
              <a:ln>
                <a:noFill/>
                <a:prstDash val="solid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10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p5_data!$A$14:$A$20</c:f>
              <c:strCache>
                <c:ptCount val="7"/>
                <c:pt idx="0" c:formatCode="General">
                  <c:v>未知</c:v>
                </c:pt>
                <c:pt idx="1" c:formatCode="General">
                  <c:v>18-24</c:v>
                </c:pt>
                <c:pt idx="2" c:formatCode="General">
                  <c:v>25-34</c:v>
                </c:pt>
                <c:pt idx="3" c:formatCode="General">
                  <c:v>35-44</c:v>
                </c:pt>
                <c:pt idx="4" c:formatCode="General">
                  <c:v>45-54</c:v>
                </c:pt>
                <c:pt idx="5" c:formatCode="General">
                  <c:v>55-64</c:v>
                </c:pt>
                <c:pt idx="6" c:formatCode="General">
                  <c:v>65+</c:v>
                </c:pt>
              </c:strCache>
            </c:strRef>
          </c:cat>
          <c:val>
            <c:numRef>
              <c:f>p5_data!$C$14:$C$20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p5_data!$D$13</c:f>
              <c:strCache>
                <c:ptCount val="1"/>
                <c:pt idx="0">
                  <c:v>未知</c:v>
                </c:pt>
              </c:strCache>
            </c:strRef>
          </c:tx>
          <c:spPr>
            <a:solidFill>
              <a:schemeClr val="accent3"/>
            </a:solidFill>
            <a:ln>
              <a:noFill/>
              <a:prstDash val="solid"/>
            </a:ln>
          </c:spPr>
          <c:invertIfNegative val="0"/>
          <c:dLbls>
            <c:numFmt formatCode="#,##0;#,##0;;@" sourceLinked="1"/>
            <c:spPr>
              <a:solidFill>
                <a:schemeClr val="bg1"/>
              </a:solidFill>
              <a:ln>
                <a:noFill/>
                <a:prstDash val="solid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10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p5_data!$A$14:$A$20</c:f>
              <c:strCache>
                <c:ptCount val="7"/>
                <c:pt idx="0" c:formatCode="General">
                  <c:v>未知</c:v>
                </c:pt>
                <c:pt idx="1" c:formatCode="General">
                  <c:v>18-24</c:v>
                </c:pt>
                <c:pt idx="2" c:formatCode="General">
                  <c:v>25-34</c:v>
                </c:pt>
                <c:pt idx="3" c:formatCode="General">
                  <c:v>35-44</c:v>
                </c:pt>
                <c:pt idx="4" c:formatCode="General">
                  <c:v>45-54</c:v>
                </c:pt>
                <c:pt idx="5" c:formatCode="General">
                  <c:v>55-64</c:v>
                </c:pt>
                <c:pt idx="6" c:formatCode="General">
                  <c:v>65+</c:v>
                </c:pt>
              </c:strCache>
            </c:strRef>
          </c:cat>
          <c:val>
            <c:numRef>
              <c:f>p5_data!$D$14:$D$20</c:f>
              <c:numCache>
                <c:formatCode>General</c:formatCode>
                <c:ptCount val="7"/>
                <c:pt idx="0">
                  <c:v>29135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729318829"/>
        <c:axId val="578851878"/>
      </c:barChart>
      <c:catAx>
        <c:axId val="72931882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0" spcFirstLastPara="1" vertOverflow="ellipsis" vert="horz" wrap="square" anchor="ctr" anchorCtr="0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78851878"/>
        <c:crosses val="autoZero"/>
        <c:auto val="0"/>
        <c:lblAlgn val="ctr"/>
        <c:lblOffset val="400"/>
        <c:tickLblSkip val="1"/>
        <c:noMultiLvlLbl val="1"/>
      </c:catAx>
      <c:valAx>
        <c:axId val="57885187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29318829"/>
        <c:crosses val="max"/>
        <c:crossBetween val="between"/>
      </c:valAx>
    </c:plotArea>
    <c:legend>
      <c:legendPos val="t"/>
      <c:layout/>
      <c:overlay val="0"/>
      <c:spPr>
        <a:noFill/>
        <a:ln>
          <a:noFill/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</c:spPr>
  <c:txPr>
    <a:bodyPr/>
    <a:lstStyle/>
    <a:p>
      <a:pPr>
        <a:defRPr lang="ja-JP"/>
      </a:pPr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noFill/>
              <a:prstDash val="solid"/>
            </a:ln>
            <a:sp3d prstMaterial="matte"/>
          </c:spPr>
          <c:explosion val="0"/>
          <c:dPt>
            <c:idx val="0"/>
            <c:bubble3D val="0"/>
            <c:spPr>
              <a:solidFill>
                <a:schemeClr val="accent1"/>
              </a:solidFill>
              <a:ln>
                <a:noFill/>
                <a:prstDash val="solid"/>
              </a:ln>
              <a:sp3d prstMaterial="matte"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  <a:prstDash val="solid"/>
              </a:ln>
              <a:sp3d prstMaterial="matte"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  <a:prstDash val="solid"/>
              </a:ln>
              <a:sp3d prstMaterial="matte"/>
            </c:spPr>
          </c:dPt>
          <c:dLbls>
            <c:delete val="1"/>
          </c:dLbls>
          <c:cat>
            <c:strRef>
              <c:f>p5_data!$E$2:$G$2</c:f>
              <c:strCache>
                <c:ptCount val="3"/>
                <c:pt idx="0" c:formatCode="General">
                  <c:v>女性   233 (0.8%)</c:v>
                </c:pt>
                <c:pt idx="1" c:formatCode="General">
                  <c:v>男性   70 (0.2%)</c:v>
                </c:pt>
                <c:pt idx="2" c:formatCode="General">
                  <c:v>未知   29,135 (99.0%)</c:v>
                </c:pt>
              </c:strCache>
            </c:strRef>
          </c:cat>
          <c:val>
            <c:numRef>
              <c:f>p5_data!$A$2:$C$2</c:f>
              <c:numCache>
                <c:formatCode>General</c:formatCode>
                <c:ptCount val="3"/>
                <c:pt idx="0">
                  <c:v>233</c:v>
                </c:pt>
                <c:pt idx="1">
                  <c:v>70</c:v>
                </c:pt>
                <c:pt idx="2">
                  <c:v>29135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62357055737357"/>
          <c:y val="0.441846128608924"/>
          <c:w val="0.183330539309352"/>
          <c:h val="0.157974409448819"/>
        </c:manualLayout>
      </c:layout>
      <c:overlay val="0"/>
      <c:spPr>
        <a:noFill/>
        <a:ln>
          <a:noFill/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ja-JP"/>
      </a:pPr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p7_data!$B$21</c:f>
              <c:strCache>
                <c:ptCount val="1"/>
                <c:pt idx="0">
                  <c:v>mobile</c:v>
                </c:pt>
              </c:strCache>
            </c:strRef>
          </c:tx>
          <c:spPr>
            <a:solidFill>
              <a:srgbClr val="4750D5"/>
            </a:solidFill>
            <a:ln>
              <a:noFill/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ln>
                <a:noFill/>
                <a:prstDash val="solid"/>
              </a:ln>
            </c:spPr>
          </c:dPt>
          <c:dLbls>
            <c:numFmt formatCode="[$¥-411]#,##0_);\([$¥-411]#,##0\)" sourceLinked="1"/>
            <c:spPr>
              <a:noFill/>
              <a:ln>
                <a:noFill/>
                <a:prstDash val="solid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p7_data!$A$22:$A$23</c:f>
              <c:strCache>
                <c:ptCount val="2"/>
                <c:pt idx="0" c:formatCode="mmm\-yy">
                  <c:v>2023-04</c:v>
                </c:pt>
                <c:pt idx="1" c:formatCode="mmm\-yy">
                  <c:v>2023-05</c:v>
                </c:pt>
              </c:strCache>
            </c:strRef>
          </c:cat>
          <c:val>
            <c:numRef>
              <c:f>p7_data!$B$22:$B$23</c:f>
              <c:numCache>
                <c:formatCode>General</c:formatCode>
                <c:ptCount val="2"/>
                <c:pt idx="0">
                  <c:v>0</c:v>
                </c:pt>
                <c:pt idx="1">
                  <c:v>144158</c:v>
                </c:pt>
              </c:numCache>
            </c:numRef>
          </c:val>
        </c:ser>
        <c:ser>
          <c:idx val="1"/>
          <c:order val="1"/>
          <c:tx>
            <c:strRef>
              <c:f>p7_data!$C$21</c:f>
              <c:strCache>
                <c:ptCount val="1"/>
                <c:pt idx="0">
                  <c:v>desktop</c:v>
                </c:pt>
              </c:strCache>
            </c:strRef>
          </c:tx>
          <c:spPr>
            <a:solidFill>
              <a:srgbClr val="D54761"/>
            </a:solidFill>
            <a:ln>
              <a:noFill/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ln>
                <a:noFill/>
                <a:prstDash val="solid"/>
              </a:ln>
            </c:spPr>
          </c:dPt>
          <c:dLbls>
            <c:numFmt formatCode="[$¥-411]#,##0_);[Red]\([$¥-411]#,##0\)" sourceLinked="1"/>
            <c:spPr>
              <a:noFill/>
              <a:ln>
                <a:noFill/>
                <a:prstDash val="solid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p7_data!$A$22:$A$23</c:f>
              <c:strCache>
                <c:ptCount val="2"/>
                <c:pt idx="0" c:formatCode="mmm\-yy">
                  <c:v>2023-04</c:v>
                </c:pt>
                <c:pt idx="1" c:formatCode="mmm\-yy">
                  <c:v>2023-05</c:v>
                </c:pt>
              </c:strCache>
            </c:strRef>
          </c:cat>
          <c:val>
            <c:numRef>
              <c:f>p7_data!$C$22:$C$23</c:f>
              <c:numCache>
                <c:formatCode>General</c:formatCode>
                <c:ptCount val="2"/>
                <c:pt idx="0">
                  <c:v>2990</c:v>
                </c:pt>
                <c:pt idx="1">
                  <c:v>12609501</c:v>
                </c:pt>
              </c:numCache>
            </c:numRef>
          </c:val>
        </c:ser>
        <c:ser>
          <c:idx val="2"/>
          <c:order val="2"/>
          <c:tx>
            <c:strRef>
              <c:f>p7_data!$D$21</c:f>
              <c:strCache>
                <c:ptCount val="1"/>
                <c:pt idx="0">
                  <c:v>tablet</c:v>
                </c:pt>
              </c:strCache>
            </c:strRef>
          </c:tx>
          <c:spPr>
            <a:solidFill>
              <a:srgbClr val="46BDC6"/>
            </a:solidFill>
            <a:ln>
              <a:noFill/>
              <a:prstDash val="solid"/>
            </a:ln>
          </c:spPr>
          <c:invertIfNegative val="1"/>
          <c:dLbls>
            <c:numFmt formatCode="[$¥-411]#,##0_);\([$¥-411]#,##0\)" sourceLinked="1"/>
            <c:spPr>
              <a:noFill/>
              <a:ln>
                <a:noFill/>
                <a:prstDash val="solid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p7_data!$A$22:$A$23</c:f>
              <c:strCache>
                <c:ptCount val="2"/>
                <c:pt idx="0" c:formatCode="mmm\-yy">
                  <c:v>2023-04</c:v>
                </c:pt>
                <c:pt idx="1" c:formatCode="mmm\-yy">
                  <c:v>2023-05</c:v>
                </c:pt>
              </c:strCache>
            </c:strRef>
          </c:cat>
          <c:val>
            <c:numRef>
              <c:f>p7_data!$D$22:$D$23</c:f>
              <c:numCache>
                <c:formatCode>General</c:formatCode>
                <c:ptCount val="2"/>
                <c:pt idx="0">
                  <c:v>0</c:v>
                </c:pt>
                <c:pt idx="1">
                  <c:v>45980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30"/>
        <c:axId val="1321620615"/>
        <c:axId val="1590784435"/>
      </c:barChart>
      <c:catAx>
        <c:axId val="1321620615"/>
        <c:scaling>
          <c:orientation val="minMax"/>
        </c:scaling>
        <c:delete val="0"/>
        <c:axPos val="b"/>
        <c:numFmt formatCode="[$-409]mmm\ yy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590784435"/>
        <c:crosses val="autoZero"/>
        <c:auto val="1"/>
        <c:lblAlgn val="ctr"/>
        <c:lblOffset val="100"/>
        <c:noMultiLvlLbl val="1"/>
      </c:catAx>
      <c:valAx>
        <c:axId val="15907844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#,##0_);\(#,##0\)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321620615"/>
        <c:crosses val="autoZero"/>
        <c:crossBetween val="between"/>
      </c:valAx>
    </c:plotArea>
    <c:legend>
      <c:legendPos val="t"/>
      <c:layout/>
      <c:overlay val="0"/>
      <c:spPr>
        <a:noFill/>
        <a:ln>
          <a:noFill/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</c:spPr>
  <c:txPr>
    <a:bodyPr/>
    <a:lstStyle/>
    <a:p>
      <a:pPr>
        <a:defRPr lang="ja-JP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1</xdr:colOff>
      <xdr:row>27</xdr:row>
      <xdr:rowOff>0</xdr:rowOff>
    </xdr:from>
    <xdr:to>
      <xdr:col>29</xdr:col>
      <xdr:colOff>0</xdr:colOff>
      <xdr:row>44</xdr:row>
      <xdr:rowOff>10886</xdr:rowOff>
    </xdr:to>
    <xdr:graphicFrame>
      <xdr:nvGraphicFramePr>
        <xdr:cNvPr id="2" name="Chart 1"/>
        <xdr:cNvGraphicFramePr/>
      </xdr:nvGraphicFramePr>
      <xdr:xfrm>
        <a:off x="3909060" y="8524875"/>
        <a:ext cx="19282410" cy="498919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7</xdr:row>
      <xdr:rowOff>50800</xdr:rowOff>
    </xdr:from>
    <xdr:to>
      <xdr:col>28</xdr:col>
      <xdr:colOff>889000</xdr:colOff>
      <xdr:row>22</xdr:row>
      <xdr:rowOff>355600</xdr:rowOff>
    </xdr:to>
    <xdr:graphicFrame>
      <xdr:nvGraphicFramePr>
        <xdr:cNvPr id="3" name="Chart 2"/>
        <xdr:cNvGraphicFramePr/>
      </xdr:nvGraphicFramePr>
      <xdr:xfrm>
        <a:off x="11750040" y="2314575"/>
        <a:ext cx="11441430" cy="4902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0</xdr:colOff>
      <xdr:row>16</xdr:row>
      <xdr:rowOff>0</xdr:rowOff>
    </xdr:from>
    <xdr:to>
      <xdr:col>18</xdr:col>
      <xdr:colOff>30480</xdr:colOff>
      <xdr:row>30</xdr:row>
      <xdr:rowOff>0</xdr:rowOff>
    </xdr:to>
    <xdr:graphicFrame>
      <xdr:nvGraphicFramePr>
        <xdr:cNvPr id="2" name="Chart 1"/>
        <xdr:cNvGraphicFramePr/>
      </xdr:nvGraphicFramePr>
      <xdr:xfrm>
        <a:off x="8115300" y="5768975"/>
        <a:ext cx="7620000" cy="5334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7620</xdr:colOff>
      <xdr:row>16</xdr:row>
      <xdr:rowOff>7620</xdr:rowOff>
    </xdr:from>
    <xdr:to>
      <xdr:col>27</xdr:col>
      <xdr:colOff>15240</xdr:colOff>
      <xdr:row>30</xdr:row>
      <xdr:rowOff>30480</xdr:rowOff>
    </xdr:to>
    <xdr:graphicFrame>
      <xdr:nvGraphicFramePr>
        <xdr:cNvPr id="3" name="Chart 2"/>
        <xdr:cNvGraphicFramePr/>
      </xdr:nvGraphicFramePr>
      <xdr:xfrm>
        <a:off x="16592550" y="5776595"/>
        <a:ext cx="7048500" cy="53568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7620</xdr:colOff>
      <xdr:row>15</xdr:row>
      <xdr:rowOff>365760</xdr:rowOff>
    </xdr:from>
    <xdr:to>
      <xdr:col>8</xdr:col>
      <xdr:colOff>599573</xdr:colOff>
      <xdr:row>30</xdr:row>
      <xdr:rowOff>0</xdr:rowOff>
    </xdr:to>
    <xdr:graphicFrame>
      <xdr:nvGraphicFramePr>
        <xdr:cNvPr id="4" name="Chart 3"/>
        <xdr:cNvGraphicFramePr/>
      </xdr:nvGraphicFramePr>
      <xdr:xfrm>
        <a:off x="201930" y="5768975"/>
        <a:ext cx="6752590" cy="5334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14</xdr:col>
      <xdr:colOff>0</xdr:colOff>
      <xdr:row>6</xdr:row>
      <xdr:rowOff>0</xdr:rowOff>
    </xdr:from>
    <xdr:to>
      <xdr:col>27</xdr:col>
      <xdr:colOff>15240</xdr:colOff>
      <xdr:row>22</xdr:row>
      <xdr:rowOff>10886</xdr:rowOff>
    </xdr:to>
    <xdr:graphicFrame>
      <xdr:nvGraphicFramePr>
        <xdr:cNvPr id="2" name="Chart 1"/>
        <xdr:cNvGraphicFramePr/>
      </xdr:nvGraphicFramePr>
      <xdr:xfrm>
        <a:off x="11635740" y="1876425"/>
        <a:ext cx="11456670" cy="610679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27</xdr:col>
      <xdr:colOff>0</xdr:colOff>
      <xdr:row>43</xdr:row>
      <xdr:rowOff>0</xdr:rowOff>
    </xdr:to>
    <xdr:graphicFrame>
      <xdr:nvGraphicFramePr>
        <xdr:cNvPr id="3" name="Chart 2"/>
        <xdr:cNvGraphicFramePr/>
      </xdr:nvGraphicFramePr>
      <xdr:xfrm>
        <a:off x="194310" y="9191625"/>
        <a:ext cx="22882860" cy="6858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</xdr:col>
      <xdr:colOff>0</xdr:colOff>
      <xdr:row>6</xdr:row>
      <xdr:rowOff>0</xdr:rowOff>
    </xdr:from>
    <xdr:to>
      <xdr:col>13</xdr:col>
      <xdr:colOff>7620</xdr:colOff>
      <xdr:row>22</xdr:row>
      <xdr:rowOff>0</xdr:rowOff>
    </xdr:to>
    <xdr:graphicFrame>
      <xdr:nvGraphicFramePr>
        <xdr:cNvPr id="4" name="Chart 3"/>
        <xdr:cNvGraphicFramePr/>
      </xdr:nvGraphicFramePr>
      <xdr:xfrm>
        <a:off x="194310" y="1876425"/>
        <a:ext cx="10568940" cy="6096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28</xdr:row>
      <xdr:rowOff>0</xdr:rowOff>
    </xdr:from>
    <xdr:to>
      <xdr:col>31</xdr:col>
      <xdr:colOff>19050</xdr:colOff>
      <xdr:row>45</xdr:row>
      <xdr:rowOff>12700</xdr:rowOff>
    </xdr:to>
    <xdr:graphicFrame>
      <xdr:nvGraphicFramePr>
        <xdr:cNvPr id="2" name="Chart 1"/>
        <xdr:cNvGraphicFramePr/>
      </xdr:nvGraphicFramePr>
      <xdr:xfrm>
        <a:off x="3909060" y="8712200"/>
        <a:ext cx="19415760" cy="49911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9:C40">
  <autoFilter ref="A9:C40">
    <filterColumn colId="0" hiddenButton="1"/>
    <filterColumn colId="1" hiddenButton="1"/>
    <filterColumn colId="2" hiddenButton="1"/>
  </autoFilter>
  <tableColumns count="3">
    <tableColumn id="1" name="月" totalsRowLabel="Total" dataDxfId="1"/>
    <tableColumn id="2" name="売上" dataDxfId="2"/>
    <tableColumn id="3" name="訪問回数 (セッション)" totalsRowFunction="sum" dataDxfId="3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id="2" name="Table2" displayName="Table2" ref="A46:C58" totalsRowShown="0">
  <autoFilter ref="A46:C58">
    <filterColumn colId="0" hiddenButton="1"/>
    <filterColumn colId="1" hiddenButton="1"/>
    <filterColumn colId="2" hiddenButton="1"/>
  </autoFilter>
  <tableColumns count="3">
    <tableColumn id="1" name="月" dataDxfId="4"/>
    <tableColumn id="2" name="売上総額" dataDxfId="5"/>
    <tableColumn id="3" name="売上総額 (previous year)" dataDxfId="6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Sheets">
  <a:themeElements>
    <a:clrScheme name="AdSIST Color">
      <a:dk1>
        <a:srgbClr val="32344B"/>
      </a:dk1>
      <a:lt1>
        <a:srgbClr val="FFFFFF"/>
      </a:lt1>
      <a:dk2>
        <a:srgbClr val="32344B"/>
      </a:dk2>
      <a:lt2>
        <a:srgbClr val="FFFFFF"/>
      </a:lt2>
      <a:accent1>
        <a:srgbClr val="4750D5"/>
      </a:accent1>
      <a:accent2>
        <a:srgbClr val="D54761"/>
      </a:accent2>
      <a:accent3>
        <a:srgbClr val="46BDC6"/>
      </a:accent3>
      <a:accent4>
        <a:srgbClr val="4ADE80"/>
      </a:accent4>
      <a:accent5>
        <a:srgbClr val="FBC753"/>
      </a:accent5>
      <a:accent6>
        <a:srgbClr val="9D4EDD"/>
      </a:accent6>
      <a:hlink>
        <a:srgbClr val="4750D5"/>
      </a:hlink>
      <a:folHlink>
        <a:srgbClr val="222995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B960"/>
  <sheetViews>
    <sheetView showGridLines="0" tabSelected="1" view="pageBreakPreview" zoomScale="50" zoomScaleNormal="90" workbookViewId="0">
      <selection activeCell="A1" sqref="A1"/>
    </sheetView>
  </sheetViews>
  <sheetFormatPr defaultColWidth="12.6666666666667" defaultRowHeight="15" customHeight="1"/>
  <cols>
    <col min="1" max="1" width="2.83333333333333" customWidth="1"/>
    <col min="2" max="27" width="12.8333333333333" customWidth="1"/>
    <col min="28" max="28" width="2.83333333333333" customWidth="1"/>
  </cols>
  <sheetData>
    <row r="1" ht="15.75" customHeight="1" spans="1:28">
      <c r="A1" s="2"/>
      <c r="B1" s="2"/>
      <c r="C1" s="61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ht="22.5" customHeight="1" spans="1:28">
      <c r="A2" s="5"/>
      <c r="B2" s="6"/>
      <c r="X2" s="267" t="s">
        <v>0</v>
      </c>
      <c r="AB2" s="26"/>
    </row>
    <row r="3" ht="24" customHeight="1" spans="1:28">
      <c r="A3" s="62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268"/>
      <c r="X3" s="269" t="s">
        <v>1</v>
      </c>
      <c r="Y3" s="7"/>
      <c r="Z3" s="7"/>
      <c r="AA3" s="7"/>
      <c r="AB3" s="30"/>
    </row>
    <row r="4" ht="49.5" customHeight="1" spans="1:28">
      <c r="A4" s="2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33"/>
      <c r="X4" s="33"/>
      <c r="Y4" s="33"/>
      <c r="Z4" s="33"/>
      <c r="AA4" s="31"/>
      <c r="AB4" s="26"/>
    </row>
    <row r="5" ht="49.5" customHeight="1" spans="1:28">
      <c r="A5" s="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33"/>
      <c r="X5" s="33"/>
      <c r="Y5" s="33"/>
      <c r="Z5" s="33"/>
      <c r="AA5" s="31"/>
      <c r="AB5" s="26"/>
    </row>
    <row r="6" ht="49.5" customHeight="1" spans="1:28">
      <c r="A6" s="2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33"/>
      <c r="X6" s="33"/>
      <c r="Y6" s="33"/>
      <c r="Z6" s="33"/>
      <c r="AA6" s="31"/>
      <c r="AB6" s="26"/>
    </row>
    <row r="7" ht="49.5" customHeight="1" spans="1:28">
      <c r="A7" s="2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33"/>
      <c r="X7" s="33"/>
      <c r="Y7" s="33"/>
      <c r="Z7" s="33"/>
      <c r="AA7" s="31"/>
      <c r="AB7" s="26"/>
    </row>
    <row r="8" ht="49.5" customHeight="1" spans="1:28">
      <c r="A8" s="2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33"/>
      <c r="X8" s="33"/>
      <c r="Y8" s="33"/>
      <c r="Z8" s="33"/>
      <c r="AA8" s="31"/>
      <c r="AB8" s="26"/>
    </row>
    <row r="9" ht="49.5" customHeight="1" spans="1:28">
      <c r="A9" s="2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33"/>
      <c r="X9" s="33"/>
      <c r="Y9" s="33"/>
      <c r="Z9" s="33"/>
      <c r="AA9" s="31"/>
      <c r="AB9" s="26"/>
    </row>
    <row r="10" ht="49.5" customHeight="1" spans="1:28">
      <c r="A10" s="2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33"/>
      <c r="X10" s="33"/>
      <c r="Y10" s="33"/>
      <c r="Z10" s="33"/>
      <c r="AA10" s="31"/>
      <c r="AB10" s="26"/>
    </row>
    <row r="11" ht="49.5" customHeight="1" spans="1:28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33"/>
      <c r="X11" s="33"/>
      <c r="Y11" s="33"/>
      <c r="Z11" s="33"/>
      <c r="AA11" s="31"/>
      <c r="AB11" s="26"/>
    </row>
    <row r="12" ht="90" customHeight="1" spans="1:28">
      <c r="A12" s="2"/>
      <c r="B12" s="264" t="s">
        <v>2</v>
      </c>
      <c r="AA12" s="31"/>
      <c r="AB12" s="26"/>
    </row>
    <row r="13" ht="49.5" customHeight="1" spans="1:28">
      <c r="A13" s="2"/>
      <c r="B13" s="265" t="s">
        <v>3</v>
      </c>
      <c r="AA13" s="31"/>
      <c r="AB13" s="26"/>
    </row>
    <row r="14" ht="49.5" customHeight="1" spans="1:28">
      <c r="A14" s="2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33"/>
      <c r="X14" s="33"/>
      <c r="Y14" s="33"/>
      <c r="Z14" s="33"/>
      <c r="AA14" s="31"/>
      <c r="AB14" s="26"/>
    </row>
    <row r="15" ht="49.5" customHeight="1" spans="1:28">
      <c r="A15" s="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33"/>
      <c r="X15" s="33"/>
      <c r="Y15" s="33"/>
      <c r="Z15" s="33"/>
      <c r="AA15" s="31"/>
      <c r="AB15" s="26"/>
    </row>
    <row r="16" ht="49.5" customHeight="1" spans="1:28">
      <c r="A16" s="2"/>
      <c r="B16" s="266"/>
      <c r="W16" s="33"/>
      <c r="X16" s="33"/>
      <c r="Y16" s="33"/>
      <c r="Z16" s="33"/>
      <c r="AA16" s="31"/>
      <c r="AB16" s="26"/>
    </row>
    <row r="17" ht="49.5" customHeight="1" spans="1:28">
      <c r="A17" s="2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1"/>
      <c r="AB17" s="26"/>
    </row>
    <row r="18" ht="49.5" customHeight="1" spans="1:28">
      <c r="A18" s="2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1"/>
      <c r="AB18" s="26"/>
    </row>
    <row r="19" ht="49.5" customHeight="1" spans="1:28">
      <c r="A19" s="2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1"/>
      <c r="AB19" s="26"/>
    </row>
    <row r="20" ht="49.5" customHeight="1" spans="1:28">
      <c r="A20" s="2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1"/>
      <c r="AB20" s="26"/>
    </row>
    <row r="21" ht="49.5" customHeight="1" spans="1:28">
      <c r="A21" s="2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1"/>
      <c r="AB21" s="26"/>
    </row>
    <row r="22" ht="49.5" customHeight="1" spans="1:28">
      <c r="A22" s="2"/>
      <c r="B22" s="242"/>
      <c r="C22" s="242"/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31"/>
      <c r="X22" s="31"/>
      <c r="Y22" s="31"/>
      <c r="Z22" s="31"/>
      <c r="AA22" s="31"/>
      <c r="AB22" s="26"/>
    </row>
    <row r="23" ht="49.5" customHeight="1" spans="1:28">
      <c r="A23" s="2"/>
      <c r="B23" s="242"/>
      <c r="C23" s="242"/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31"/>
      <c r="X23" s="31"/>
      <c r="Y23" s="31"/>
      <c r="Z23" s="31"/>
      <c r="AA23" s="31"/>
      <c r="AB23" s="26"/>
    </row>
    <row r="24" customHeight="1" spans="1:28">
      <c r="A24" s="2"/>
      <c r="B24" s="5"/>
      <c r="C24" s="5"/>
      <c r="D24" s="5"/>
      <c r="E24" s="5"/>
      <c r="F24" s="5"/>
      <c r="G24" s="5"/>
      <c r="H24" s="111"/>
      <c r="I24" s="5"/>
      <c r="J24" s="5"/>
      <c r="K24" s="5"/>
      <c r="L24" s="5"/>
      <c r="M24" s="5"/>
      <c r="N24" s="5"/>
      <c r="O24" s="5"/>
      <c r="P24" s="5"/>
      <c r="Q24" s="111"/>
      <c r="R24" s="2"/>
      <c r="S24" s="2"/>
      <c r="T24" s="2"/>
      <c r="U24" s="2"/>
      <c r="V24" s="2"/>
      <c r="W24" s="2"/>
      <c r="X24" s="2"/>
      <c r="Y24" s="2"/>
      <c r="Z24" s="2"/>
      <c r="AA24" s="2"/>
      <c r="AB24" s="33"/>
    </row>
    <row r="25" ht="15.75" customHeight="1" spans="1:28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33"/>
    </row>
    <row r="26" ht="15.75" customHeight="1" spans="1:28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33"/>
    </row>
    <row r="27" ht="15.75" customHeight="1" spans="1:28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33"/>
    </row>
    <row r="28" ht="15.75" customHeight="1" spans="1: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33"/>
    </row>
    <row r="29" ht="15.75" customHeight="1" spans="1:28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33"/>
    </row>
    <row r="30" ht="15.75" customHeight="1" spans="1:28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33"/>
    </row>
    <row r="31" ht="15.75" customHeight="1" spans="1:28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33"/>
    </row>
    <row r="32" ht="15.75" customHeight="1" spans="1:28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33"/>
    </row>
    <row r="33" ht="15.75" customHeight="1" spans="1:28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33"/>
    </row>
    <row r="34" ht="15.75" customHeight="1" spans="1:28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33"/>
    </row>
    <row r="35" ht="15.75" customHeight="1" spans="1:28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33"/>
    </row>
    <row r="36" ht="15.75" customHeight="1" spans="1:28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33"/>
    </row>
    <row r="37" ht="15.75" customHeight="1" spans="1:28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33"/>
    </row>
    <row r="38" ht="15.75" customHeight="1" spans="1:2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33"/>
    </row>
    <row r="39" ht="15.75" customHeight="1" spans="1:28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33"/>
    </row>
    <row r="40" ht="15.75" customHeight="1" spans="1:28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33"/>
    </row>
    <row r="41" ht="15.75" customHeight="1" spans="1:28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33"/>
    </row>
    <row r="42" ht="15.75" customHeight="1" spans="1:28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33"/>
    </row>
    <row r="43" ht="15.75" customHeight="1" spans="1:28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33"/>
    </row>
    <row r="44" ht="15.75" customHeight="1" spans="1:28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33"/>
    </row>
    <row r="45" ht="15.75" customHeight="1" spans="1:28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33"/>
    </row>
    <row r="46" ht="15.75" customHeight="1" spans="1:28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33"/>
    </row>
    <row r="47" ht="15.75" customHeight="1" spans="1:28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33"/>
    </row>
    <row r="48" ht="15.75" customHeight="1" spans="1:2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33"/>
    </row>
    <row r="49" ht="15.75" customHeight="1" spans="1:28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33"/>
    </row>
    <row r="50" ht="15.75" customHeight="1" spans="1:28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33"/>
    </row>
    <row r="51" ht="15.75" customHeight="1" spans="1:28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33"/>
    </row>
    <row r="52" ht="15.75" customHeight="1" spans="1:28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33"/>
    </row>
    <row r="53" ht="15.75" customHeight="1" spans="1:28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33"/>
    </row>
    <row r="54" ht="15.75" customHeight="1" spans="1:28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33"/>
    </row>
    <row r="55" ht="15.75" customHeight="1" spans="1:28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33"/>
    </row>
    <row r="56" ht="15.75" customHeight="1" spans="1:28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33"/>
    </row>
    <row r="57" ht="15.75" customHeight="1" spans="1:28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33"/>
    </row>
    <row r="58" ht="15.75" customHeight="1" spans="1:2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33"/>
    </row>
    <row r="59" ht="15.75" customHeight="1" spans="1:28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33"/>
    </row>
    <row r="60" ht="15.75" customHeight="1" spans="1:28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33"/>
    </row>
    <row r="61" ht="15.75" customHeight="1" spans="1:28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33"/>
    </row>
    <row r="62" ht="15.75" customHeight="1" spans="1:28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33"/>
    </row>
    <row r="63" ht="15.75" customHeight="1" spans="1:28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33"/>
    </row>
    <row r="64" ht="15.75" customHeight="1" spans="1:28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33"/>
    </row>
    <row r="65" ht="15.75" customHeight="1" spans="1:28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33"/>
    </row>
    <row r="66" ht="15.75" customHeight="1" spans="1:28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33"/>
    </row>
    <row r="67" ht="15.75" customHeight="1" spans="1:28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33"/>
    </row>
    <row r="68" ht="15.75" customHeight="1" spans="1:2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33"/>
    </row>
    <row r="69" ht="15.75" customHeight="1" spans="1:28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33"/>
    </row>
    <row r="70" ht="15.75" customHeight="1" spans="1:28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33"/>
    </row>
    <row r="71" ht="15.75" customHeight="1" spans="1:28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33"/>
    </row>
    <row r="72" ht="15.75" customHeight="1" spans="1:28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33"/>
    </row>
    <row r="73" ht="15.75" customHeight="1" spans="1:28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33"/>
    </row>
    <row r="74" ht="15.75" customHeight="1" spans="1:28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33"/>
    </row>
    <row r="75" ht="15.75" customHeight="1" spans="1:28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33"/>
    </row>
    <row r="76" ht="15.75" customHeight="1" spans="1:28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33"/>
    </row>
    <row r="77" ht="15.75" customHeight="1" spans="1:28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33"/>
    </row>
    <row r="78" ht="15.75" customHeight="1" spans="1:2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33"/>
    </row>
    <row r="79" ht="15.75" customHeight="1" spans="1:28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33"/>
    </row>
    <row r="80" ht="15.75" customHeight="1" spans="1:28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33"/>
    </row>
    <row r="81" ht="15.75" customHeight="1" spans="1:28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33"/>
    </row>
    <row r="82" ht="15.75" customHeight="1" spans="1:28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33"/>
    </row>
    <row r="83" ht="15.75" customHeight="1" spans="1:28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33"/>
    </row>
    <row r="84" ht="15.75" customHeight="1" spans="1:28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33"/>
    </row>
    <row r="85" ht="15.75" customHeight="1" spans="1:28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33"/>
    </row>
    <row r="86" ht="15.75" customHeight="1" spans="1:28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33"/>
    </row>
    <row r="87" ht="15.75" customHeight="1" spans="1:28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33"/>
    </row>
    <row r="88" ht="15.75" customHeight="1" spans="1:2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33"/>
    </row>
    <row r="89" ht="15.75" customHeight="1" spans="1:28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33"/>
    </row>
    <row r="90" ht="15.75" customHeight="1" spans="1:28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33"/>
    </row>
    <row r="91" ht="15.75" customHeight="1" spans="1:28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33"/>
    </row>
    <row r="92" ht="15.75" customHeight="1" spans="1:28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33"/>
    </row>
    <row r="93" ht="15.75" customHeight="1" spans="1:28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33"/>
    </row>
    <row r="94" ht="15.75" customHeight="1" spans="1:28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33"/>
    </row>
    <row r="95" ht="15.75" customHeight="1" spans="1:28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33"/>
    </row>
    <row r="96" ht="15.75" customHeight="1" spans="1:28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33"/>
    </row>
    <row r="97" ht="15.75" customHeight="1" spans="1:28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33"/>
    </row>
    <row r="98" ht="15.75" customHeight="1" spans="1:2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33"/>
    </row>
    <row r="99" ht="15.75" customHeight="1" spans="1:28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33"/>
    </row>
    <row r="100" ht="15.75" customHeight="1" spans="1:28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33"/>
    </row>
    <row r="101" ht="15.75" customHeight="1" spans="1:28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33"/>
    </row>
    <row r="102" ht="15.75" customHeight="1" spans="1:28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33"/>
    </row>
    <row r="103" ht="15.75" customHeight="1" spans="1:28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33"/>
    </row>
    <row r="104" ht="15.75" customHeight="1" spans="1:28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33"/>
    </row>
    <row r="105" ht="15.75" customHeight="1" spans="1:28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33"/>
    </row>
    <row r="106" ht="15.75" customHeight="1" spans="1:28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33"/>
    </row>
    <row r="107" ht="15.75" customHeight="1" spans="1:28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33"/>
    </row>
    <row r="108" ht="15.75" customHeight="1" spans="1:2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33"/>
    </row>
    <row r="109" ht="15.75" customHeight="1" spans="1:28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33"/>
    </row>
    <row r="110" ht="15.75" customHeight="1" spans="1:28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33"/>
    </row>
    <row r="111" ht="15.75" customHeight="1" spans="1:28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33"/>
    </row>
    <row r="112" ht="15.75" customHeight="1" spans="1:28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33"/>
    </row>
    <row r="113" ht="15.75" customHeight="1" spans="1:28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33"/>
    </row>
    <row r="114" ht="15.75" customHeight="1" spans="1:28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33"/>
    </row>
    <row r="115" ht="15.75" customHeight="1" spans="1:28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33"/>
    </row>
    <row r="116" ht="15.75" customHeight="1" spans="1:28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33"/>
    </row>
    <row r="117" ht="15.75" customHeight="1" spans="1:28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33"/>
    </row>
    <row r="118" ht="15.75" customHeight="1" spans="1:2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33"/>
    </row>
    <row r="119" ht="15.75" customHeight="1" spans="1:28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33"/>
    </row>
    <row r="120" ht="15.75" customHeight="1" spans="1:28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33"/>
    </row>
    <row r="121" ht="15.75" customHeight="1" spans="1:28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33"/>
    </row>
    <row r="122" ht="15.75" customHeight="1" spans="1:28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33"/>
    </row>
    <row r="123" ht="15.75" customHeight="1" spans="1:28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33"/>
    </row>
    <row r="124" ht="15.75" customHeight="1" spans="1:28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33"/>
    </row>
    <row r="125" ht="15.75" customHeight="1" spans="1:28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33"/>
    </row>
    <row r="126" ht="15.75" customHeight="1" spans="1:28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33"/>
    </row>
    <row r="127" ht="15.75" customHeight="1" spans="1:28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33"/>
    </row>
    <row r="128" ht="15.75" customHeight="1" spans="1: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33"/>
    </row>
    <row r="129" ht="15.75" customHeight="1" spans="1:28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33"/>
    </row>
    <row r="130" ht="15.75" customHeight="1" spans="1:28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33"/>
    </row>
    <row r="131" ht="15.75" customHeight="1" spans="1:28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33"/>
    </row>
    <row r="132" ht="15.75" customHeight="1" spans="1:28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33"/>
    </row>
    <row r="133" ht="15.75" customHeight="1" spans="1:28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33"/>
    </row>
    <row r="134" ht="15.75" customHeight="1" spans="1:28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33"/>
    </row>
    <row r="135" ht="15.75" customHeight="1" spans="1:28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33"/>
    </row>
    <row r="136" ht="15.75" customHeight="1" spans="1:28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33"/>
    </row>
    <row r="137" ht="15.75" customHeight="1" spans="1:28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33"/>
    </row>
    <row r="138" ht="15.75" customHeight="1" spans="1:2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33"/>
    </row>
    <row r="139" ht="15.75" customHeight="1" spans="1:28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33"/>
    </row>
    <row r="140" ht="15.75" customHeight="1" spans="1:28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33"/>
    </row>
    <row r="141" ht="15.75" customHeight="1" spans="1:28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33"/>
    </row>
    <row r="142" ht="15.75" customHeight="1" spans="1:28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33"/>
    </row>
    <row r="143" ht="15.75" customHeight="1" spans="1:28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33"/>
    </row>
    <row r="144" ht="15.75" customHeight="1" spans="1:28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33"/>
    </row>
    <row r="145" ht="15.75" customHeight="1" spans="1:28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33"/>
    </row>
    <row r="146" ht="15.75" customHeight="1" spans="1:28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33"/>
    </row>
    <row r="147" ht="15.75" customHeight="1" spans="1:28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33"/>
    </row>
    <row r="148" ht="15.75" customHeight="1" spans="1:2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33"/>
    </row>
    <row r="149" ht="15.75" customHeight="1" spans="1:28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33"/>
    </row>
    <row r="150" ht="15.75" customHeight="1" spans="1:28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33"/>
    </row>
    <row r="151" ht="15.75" customHeight="1" spans="1:28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33"/>
    </row>
    <row r="152" ht="15.75" customHeight="1" spans="1:28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33"/>
    </row>
    <row r="153" ht="15.75" customHeight="1" spans="1:28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33"/>
    </row>
    <row r="154" ht="15.75" customHeight="1" spans="1:28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33"/>
    </row>
    <row r="155" ht="15.75" customHeight="1" spans="1:28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33"/>
    </row>
    <row r="156" ht="15.75" customHeight="1" spans="1:28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33"/>
    </row>
    <row r="157" ht="15.75" customHeight="1" spans="1:28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33"/>
    </row>
    <row r="158" ht="15.75" customHeight="1" spans="1:2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33"/>
    </row>
    <row r="159" ht="15.75" customHeight="1" spans="1:28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33"/>
    </row>
    <row r="160" ht="15.75" customHeight="1" spans="1:28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33"/>
    </row>
    <row r="161" ht="15.75" customHeight="1" spans="1:28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33"/>
    </row>
    <row r="162" ht="15.75" customHeight="1" spans="1:28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33"/>
    </row>
    <row r="163" ht="15.75" customHeight="1" spans="1:28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33"/>
    </row>
    <row r="164" ht="15.75" customHeight="1" spans="1:28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33"/>
    </row>
    <row r="165" ht="15.75" customHeight="1" spans="1:28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33"/>
    </row>
    <row r="166" ht="15.75" customHeight="1" spans="1:28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33"/>
    </row>
    <row r="167" ht="15.75" customHeight="1" spans="1:28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33"/>
    </row>
    <row r="168" ht="15.75" customHeight="1" spans="1:2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33"/>
    </row>
    <row r="169" ht="15.75" customHeight="1" spans="1:28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33"/>
    </row>
    <row r="170" ht="15.75" customHeight="1" spans="1:28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33"/>
    </row>
    <row r="171" ht="15.75" customHeight="1" spans="1:28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33"/>
    </row>
    <row r="172" ht="15.75" customHeight="1" spans="1:28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33"/>
    </row>
    <row r="173" ht="15.75" customHeight="1" spans="1:28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33"/>
    </row>
    <row r="174" ht="15.75" customHeight="1" spans="1:28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33"/>
    </row>
    <row r="175" ht="15.75" customHeight="1" spans="1:28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33"/>
    </row>
    <row r="176" ht="15.75" customHeight="1" spans="1:28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33"/>
    </row>
    <row r="177" ht="15.75" customHeight="1" spans="1:28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33"/>
    </row>
    <row r="178" ht="15.75" customHeight="1" spans="1:2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33"/>
    </row>
    <row r="179" ht="15.75" customHeight="1" spans="1:28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33"/>
    </row>
    <row r="180" ht="15.75" customHeight="1" spans="1:28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33"/>
    </row>
    <row r="181" ht="15.75" customHeight="1" spans="1:28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33"/>
    </row>
    <row r="182" ht="15.75" customHeight="1" spans="1:28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33"/>
    </row>
    <row r="183" ht="15.75" customHeight="1" spans="1:28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33"/>
    </row>
    <row r="184" ht="15.75" customHeight="1" spans="1:28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33"/>
    </row>
    <row r="185" ht="15.75" customHeight="1" spans="1:28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33"/>
    </row>
    <row r="186" ht="15.75" customHeight="1" spans="1:28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33"/>
    </row>
    <row r="187" ht="15.75" customHeight="1" spans="1:28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33"/>
    </row>
    <row r="188" ht="15.75" customHeight="1" spans="1:2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33"/>
    </row>
    <row r="189" ht="15.75" customHeight="1" spans="1:28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33"/>
    </row>
    <row r="190" ht="15.75" customHeight="1" spans="1:28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33"/>
    </row>
    <row r="191" ht="15.75" customHeight="1" spans="1:28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33"/>
    </row>
    <row r="192" ht="15.75" customHeight="1" spans="1:28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33"/>
    </row>
    <row r="193" ht="15.75" customHeight="1" spans="1:28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33"/>
    </row>
    <row r="194" ht="15.75" customHeight="1" spans="1:28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33"/>
    </row>
    <row r="195" ht="15.75" customHeight="1" spans="1:28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33"/>
    </row>
    <row r="196" ht="15.75" customHeight="1" spans="1:28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33"/>
    </row>
    <row r="197" ht="15.75" customHeight="1" spans="1:28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33"/>
    </row>
    <row r="198" ht="15.75" customHeight="1" spans="1:2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33"/>
    </row>
    <row r="199" ht="15.75" customHeight="1" spans="1:28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33"/>
    </row>
    <row r="200" ht="15.75" customHeight="1" spans="1:28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33"/>
    </row>
    <row r="201" ht="15.75" customHeight="1" spans="1:28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33"/>
    </row>
    <row r="202" ht="15.75" customHeight="1" spans="1:28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33"/>
    </row>
    <row r="203" ht="15.75" customHeight="1" spans="1:28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33"/>
    </row>
    <row r="204" ht="15.75" customHeight="1" spans="1:28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33"/>
    </row>
    <row r="205" ht="15.75" customHeight="1" spans="1:28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33"/>
    </row>
    <row r="206" ht="15.75" customHeight="1" spans="1:28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33"/>
    </row>
    <row r="207" ht="15.75" customHeight="1" spans="1:28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33"/>
    </row>
    <row r="208" ht="15.75" customHeight="1" spans="1:2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33"/>
    </row>
    <row r="209" ht="15.75" customHeight="1" spans="1:28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33"/>
    </row>
    <row r="210" ht="15.75" customHeight="1" spans="1:28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33"/>
    </row>
    <row r="211" ht="15.75" customHeight="1" spans="1:28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33"/>
    </row>
    <row r="212" ht="15.75" customHeight="1" spans="1:28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33"/>
    </row>
    <row r="213" ht="15.75" customHeight="1" spans="1:28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33"/>
    </row>
    <row r="214" ht="15.75" customHeight="1" spans="1:28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33"/>
    </row>
    <row r="215" ht="15.75" customHeight="1" spans="1:28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33"/>
    </row>
    <row r="216" ht="15.75" customHeight="1" spans="1:28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33"/>
    </row>
    <row r="217" ht="15.75" customHeight="1" spans="1:28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33"/>
    </row>
    <row r="218" ht="15.75" customHeight="1" spans="1:2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33"/>
    </row>
    <row r="219" ht="15.75" customHeight="1" spans="1:28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33"/>
    </row>
    <row r="220" ht="15.75" customHeight="1" spans="1:28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33"/>
    </row>
    <row r="221" ht="15.75" customHeight="1" spans="1:28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33"/>
    </row>
    <row r="222" ht="15.75" customHeight="1" spans="1:28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33"/>
    </row>
    <row r="223" ht="15.75" customHeight="1" spans="1:28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33"/>
    </row>
    <row r="224" ht="15.75" customHeight="1" spans="1:28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33"/>
    </row>
    <row r="225" ht="15.75" customHeight="1" spans="1:28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33"/>
    </row>
    <row r="226" ht="15.75" customHeight="1" spans="1:28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33"/>
    </row>
    <row r="227" ht="15.75" customHeight="1" spans="1:28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33"/>
    </row>
    <row r="228" ht="15.75" customHeight="1" spans="1: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33"/>
    </row>
    <row r="229" ht="15.75" customHeight="1" spans="1:28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33"/>
    </row>
    <row r="230" ht="15.75" customHeight="1" spans="1:28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33"/>
    </row>
    <row r="231" ht="15.75" customHeight="1" spans="1:28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33"/>
    </row>
    <row r="232" ht="15.75" customHeight="1" spans="1:28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33"/>
    </row>
    <row r="233" ht="15.75" customHeight="1" spans="1:28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33"/>
    </row>
    <row r="234" ht="15.75" customHeight="1" spans="1:28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33"/>
    </row>
    <row r="235" ht="15.75" customHeight="1" spans="1:28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33"/>
    </row>
    <row r="236" ht="15.75" customHeight="1" spans="1:28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33"/>
    </row>
    <row r="237" ht="15.75" customHeight="1" spans="1:28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33"/>
    </row>
    <row r="238" ht="15.75" customHeight="1" spans="1:2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33"/>
    </row>
    <row r="239" ht="15.75" customHeight="1" spans="1:28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33"/>
    </row>
    <row r="240" ht="15.75" customHeight="1" spans="1:28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33"/>
    </row>
    <row r="241" ht="15.75" customHeight="1" spans="1:28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33"/>
    </row>
    <row r="242" ht="15.75" customHeight="1" spans="1:28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33"/>
    </row>
    <row r="243" ht="15.75" customHeight="1" spans="1:28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33"/>
    </row>
    <row r="244" ht="15.75" customHeight="1" spans="1:28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33"/>
    </row>
    <row r="245" ht="15.75" customHeight="1" spans="1:28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33"/>
    </row>
    <row r="246" ht="15.75" customHeight="1" spans="1:28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33"/>
    </row>
    <row r="247" ht="15.75" customHeight="1" spans="1:28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33"/>
    </row>
    <row r="248" ht="15.75" customHeight="1" spans="1:2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33"/>
    </row>
    <row r="249" ht="15.75" customHeight="1" spans="1:28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33"/>
    </row>
    <row r="250" ht="15.75" customHeight="1" spans="1:28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33"/>
    </row>
    <row r="251" ht="15.75" customHeight="1" spans="1:28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33"/>
    </row>
    <row r="252" ht="15.75" customHeight="1" spans="1:28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33"/>
    </row>
    <row r="253" ht="15.75" customHeight="1" spans="1:28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33"/>
    </row>
    <row r="254" ht="15.75" customHeight="1" spans="1:28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33"/>
    </row>
    <row r="255" ht="15.75" customHeight="1" spans="1:28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33"/>
    </row>
    <row r="256" ht="15.75" customHeight="1" spans="1:28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33"/>
    </row>
    <row r="257" ht="15.75" customHeight="1" spans="1:28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33"/>
    </row>
    <row r="258" ht="15.75" customHeight="1" spans="1:2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33"/>
    </row>
    <row r="259" ht="15.75" customHeight="1" spans="1:28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33"/>
    </row>
    <row r="260" ht="15.75" customHeight="1" spans="1:28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33"/>
    </row>
    <row r="261" ht="15.75" customHeight="1" spans="1:28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33"/>
    </row>
    <row r="262" ht="15.75" customHeight="1" spans="1:28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33"/>
    </row>
    <row r="263" ht="15.75" customHeight="1" spans="1:28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33"/>
    </row>
    <row r="264" ht="15.75" customHeight="1" spans="1:28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33"/>
    </row>
    <row r="265" ht="15.75" customHeight="1" spans="1:28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33"/>
    </row>
    <row r="266" ht="15.75" customHeight="1" spans="1:28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33"/>
    </row>
    <row r="267" ht="15.75" customHeight="1" spans="1:28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33"/>
    </row>
    <row r="268" ht="15.75" customHeight="1" spans="1:2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33"/>
    </row>
    <row r="269" ht="15.75" customHeight="1" spans="1:28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33"/>
    </row>
    <row r="270" ht="15.75" customHeight="1" spans="1:28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33"/>
    </row>
    <row r="271" ht="15.75" customHeight="1" spans="1:28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33"/>
    </row>
    <row r="272" ht="15.75" customHeight="1" spans="1:28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33"/>
    </row>
    <row r="273" ht="15.75" customHeight="1" spans="1:28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33"/>
    </row>
    <row r="274" ht="15.75" customHeight="1" spans="1:28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33"/>
    </row>
    <row r="275" ht="15.75" customHeight="1" spans="1:28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33"/>
    </row>
    <row r="276" ht="15.75" customHeight="1" spans="1:28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33"/>
    </row>
    <row r="277" ht="15.75" customHeight="1" spans="1:28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33"/>
    </row>
    <row r="278" ht="15.75" customHeight="1" spans="1:2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33"/>
    </row>
    <row r="279" ht="15.75" customHeight="1" spans="1:28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33"/>
    </row>
    <row r="280" ht="15.75" customHeight="1" spans="1:28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33"/>
    </row>
    <row r="281" ht="15.75" customHeight="1" spans="1:28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33"/>
    </row>
    <row r="282" ht="15.75" customHeight="1" spans="1:28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33"/>
    </row>
    <row r="283" ht="15.75" customHeight="1" spans="1:28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33"/>
    </row>
    <row r="284" ht="15.75" customHeight="1" spans="1:28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33"/>
    </row>
    <row r="285" ht="15.75" customHeight="1" spans="1:28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33"/>
    </row>
    <row r="286" ht="15.75" customHeight="1" spans="1:28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33"/>
    </row>
    <row r="287" ht="15.75" customHeight="1" spans="1:28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33"/>
    </row>
    <row r="288" ht="15.75" customHeight="1" spans="1:2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33"/>
    </row>
    <row r="289" ht="15.75" customHeight="1" spans="1:28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33"/>
    </row>
    <row r="290" ht="15.75" customHeight="1" spans="1:28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33"/>
    </row>
    <row r="291" ht="15.75" customHeight="1" spans="1:28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33"/>
    </row>
    <row r="292" ht="15.75" customHeight="1" spans="1:28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33"/>
    </row>
    <row r="293" ht="15.75" customHeight="1" spans="1:28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33"/>
    </row>
    <row r="294" ht="15.75" customHeight="1" spans="1:28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33"/>
    </row>
    <row r="295" ht="15.75" customHeight="1" spans="1:28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33"/>
    </row>
    <row r="296" ht="15.75" customHeight="1" spans="1:28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33"/>
    </row>
    <row r="297" ht="15.75" customHeight="1" spans="1:28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33"/>
    </row>
    <row r="298" ht="15.75" customHeight="1" spans="1:2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33"/>
    </row>
    <row r="299" ht="15.75" customHeight="1" spans="1:28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33"/>
    </row>
    <row r="300" ht="15.75" customHeight="1" spans="1:28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33"/>
    </row>
    <row r="301" ht="15.75" customHeight="1" spans="1:28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33"/>
    </row>
    <row r="302" ht="15.75" customHeight="1" spans="1:28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33"/>
    </row>
    <row r="303" ht="15.75" customHeight="1" spans="1:28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33"/>
    </row>
    <row r="304" ht="15.75" customHeight="1" spans="1:28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33"/>
    </row>
    <row r="305" ht="15.75" customHeight="1" spans="1:28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33"/>
    </row>
    <row r="306" ht="15.75" customHeight="1" spans="1:28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33"/>
    </row>
    <row r="307" ht="15.75" customHeight="1" spans="1:28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33"/>
    </row>
    <row r="308" ht="15.75" customHeight="1" spans="1:2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33"/>
    </row>
    <row r="309" ht="15.75" customHeight="1" spans="1:28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33"/>
    </row>
    <row r="310" ht="15.75" customHeight="1" spans="1:28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33"/>
    </row>
    <row r="311" ht="15.75" customHeight="1" spans="1:28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33"/>
    </row>
    <row r="312" ht="15.75" customHeight="1" spans="1:28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33"/>
    </row>
    <row r="313" ht="15.75" customHeight="1" spans="1:28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33"/>
    </row>
    <row r="314" ht="15.75" customHeight="1" spans="1:28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33"/>
    </row>
    <row r="315" ht="15.75" customHeight="1" spans="1:28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33"/>
    </row>
    <row r="316" ht="15.75" customHeight="1" spans="1:28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33"/>
    </row>
    <row r="317" ht="15.75" customHeight="1" spans="1:28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33"/>
    </row>
    <row r="318" ht="15.75" customHeight="1" spans="1:2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33"/>
    </row>
    <row r="319" ht="15.75" customHeight="1" spans="1:28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33"/>
    </row>
    <row r="320" ht="15.75" customHeight="1" spans="1:28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33"/>
    </row>
    <row r="321" ht="15.75" customHeight="1" spans="1:28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33"/>
    </row>
    <row r="322" ht="15.75" customHeight="1" spans="1:28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33"/>
    </row>
    <row r="323" ht="15.75" customHeight="1" spans="1:28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33"/>
    </row>
    <row r="324" ht="15.75" customHeight="1" spans="1:28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33"/>
    </row>
    <row r="325" ht="15.75" customHeight="1" spans="1:28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33"/>
    </row>
    <row r="326" ht="15.75" customHeight="1" spans="1:28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33"/>
    </row>
    <row r="327" ht="15.75" customHeight="1" spans="1:28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33"/>
    </row>
    <row r="328" ht="15.75" customHeight="1" spans="1: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33"/>
    </row>
    <row r="329" ht="15.75" customHeight="1" spans="1:28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33"/>
    </row>
    <row r="330" ht="15.75" customHeight="1" spans="1:28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33"/>
    </row>
    <row r="331" ht="15.75" customHeight="1" spans="1:28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33"/>
    </row>
    <row r="332" ht="15.75" customHeight="1" spans="1:28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33"/>
    </row>
    <row r="333" ht="15.75" customHeight="1" spans="1:28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33"/>
    </row>
    <row r="334" ht="15.75" customHeight="1" spans="1:28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33"/>
    </row>
    <row r="335" ht="15.75" customHeight="1" spans="1:28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33"/>
    </row>
    <row r="336" ht="15.75" customHeight="1" spans="1:28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33"/>
    </row>
    <row r="337" ht="15.75" customHeight="1" spans="1:28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33"/>
    </row>
    <row r="338" ht="15.75" customHeight="1" spans="1:2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33"/>
    </row>
    <row r="339" ht="15.75" customHeight="1" spans="1:28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33"/>
    </row>
    <row r="340" ht="15.75" customHeight="1" spans="1:28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33"/>
    </row>
    <row r="341" ht="15.75" customHeight="1" spans="1:28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33"/>
    </row>
    <row r="342" ht="15.75" customHeight="1" spans="1:28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33"/>
    </row>
    <row r="343" ht="15.75" customHeight="1" spans="1:28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33"/>
    </row>
    <row r="344" ht="15.75" customHeight="1" spans="1:28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33"/>
    </row>
    <row r="345" ht="15.75" customHeight="1" spans="1:28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33"/>
    </row>
    <row r="346" ht="15.75" customHeight="1" spans="1:28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33"/>
    </row>
    <row r="347" ht="15.75" customHeight="1" spans="1:28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33"/>
    </row>
    <row r="348" ht="15.75" customHeight="1" spans="1:2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33"/>
    </row>
    <row r="349" ht="15.75" customHeight="1" spans="1:28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33"/>
    </row>
    <row r="350" ht="15.75" customHeight="1" spans="1:28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33"/>
    </row>
    <row r="351" ht="15.75" customHeight="1" spans="1:28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33"/>
    </row>
    <row r="352" ht="15.75" customHeight="1" spans="1:28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33"/>
    </row>
    <row r="353" ht="15.75" customHeight="1" spans="1:28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33"/>
    </row>
    <row r="354" ht="15.75" customHeight="1" spans="1:28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33"/>
    </row>
    <row r="355" ht="15.75" customHeight="1" spans="1:28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33"/>
    </row>
    <row r="356" ht="15.75" customHeight="1" spans="1:28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33"/>
    </row>
    <row r="357" ht="15.75" customHeight="1" spans="1:28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33"/>
    </row>
    <row r="358" ht="15.75" customHeight="1" spans="1:2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33"/>
    </row>
    <row r="359" ht="15.75" customHeight="1" spans="1:28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33"/>
    </row>
    <row r="360" ht="15.75" customHeight="1" spans="1:28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33"/>
    </row>
    <row r="361" ht="15.75" customHeight="1" spans="1:28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33"/>
    </row>
    <row r="362" ht="15.75" customHeight="1" spans="1:28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33"/>
    </row>
    <row r="363" ht="15.75" customHeight="1" spans="1:28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33"/>
    </row>
    <row r="364" ht="15.75" customHeight="1" spans="1:28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33"/>
    </row>
    <row r="365" ht="15.75" customHeight="1" spans="1:28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33"/>
    </row>
    <row r="366" ht="15.75" customHeight="1" spans="1:28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33"/>
    </row>
    <row r="367" ht="15.75" customHeight="1" spans="1:28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33"/>
    </row>
    <row r="368" ht="15.75" customHeight="1" spans="1:2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33"/>
    </row>
    <row r="369" ht="15.75" customHeight="1" spans="1:28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33"/>
    </row>
    <row r="370" ht="15.75" customHeight="1" spans="1:28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33"/>
    </row>
    <row r="371" ht="15.75" customHeight="1" spans="1:28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33"/>
    </row>
    <row r="372" ht="15.75" customHeight="1" spans="1:28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33"/>
    </row>
    <row r="373" ht="15.75" customHeight="1" spans="1:28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33"/>
    </row>
    <row r="374" ht="15.75" customHeight="1" spans="1:28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33"/>
    </row>
    <row r="375" ht="15.75" customHeight="1" spans="1:28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33"/>
    </row>
    <row r="376" ht="15.75" customHeight="1" spans="1:28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33"/>
    </row>
    <row r="377" ht="15.75" customHeight="1" spans="1:28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33"/>
    </row>
    <row r="378" ht="15.75" customHeight="1" spans="1:2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33"/>
    </row>
    <row r="379" ht="15.75" customHeight="1" spans="1:28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33"/>
    </row>
    <row r="380" ht="15.75" customHeight="1" spans="1:28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33"/>
    </row>
    <row r="381" ht="15.75" customHeight="1" spans="1:28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33"/>
    </row>
    <row r="382" ht="15.75" customHeight="1" spans="1:28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33"/>
    </row>
    <row r="383" ht="15.75" customHeight="1" spans="1:28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33"/>
    </row>
    <row r="384" ht="15.75" customHeight="1" spans="1:28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33"/>
    </row>
    <row r="385" ht="15.75" customHeight="1" spans="1:28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33"/>
    </row>
    <row r="386" ht="15.75" customHeight="1" spans="1:28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33"/>
    </row>
    <row r="387" ht="15.75" customHeight="1" spans="1:28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33"/>
    </row>
    <row r="388" ht="15.75" customHeight="1" spans="1:2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33"/>
    </row>
    <row r="389" ht="15.75" customHeight="1" spans="1:28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33"/>
    </row>
    <row r="390" ht="15.75" customHeight="1" spans="1:28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33"/>
    </row>
    <row r="391" ht="15.75" customHeight="1" spans="1:28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33"/>
    </row>
    <row r="392" ht="15.75" customHeight="1" spans="1:28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33"/>
    </row>
    <row r="393" ht="15.75" customHeight="1" spans="1:28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33"/>
    </row>
    <row r="394" ht="15.75" customHeight="1" spans="1:28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33"/>
    </row>
    <row r="395" ht="15.75" customHeight="1" spans="1:28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33"/>
    </row>
    <row r="396" ht="15.75" customHeight="1" spans="1:28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33"/>
    </row>
    <row r="397" ht="15.75" customHeight="1" spans="1:28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33"/>
    </row>
    <row r="398" ht="15.75" customHeight="1" spans="1:2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33"/>
    </row>
    <row r="399" ht="15.75" customHeight="1" spans="1:28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33"/>
    </row>
    <row r="400" ht="15.75" customHeight="1" spans="1:28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33"/>
    </row>
    <row r="401" ht="15.75" customHeight="1" spans="1:28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33"/>
    </row>
    <row r="402" ht="15.75" customHeight="1" spans="1:28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33"/>
    </row>
    <row r="403" ht="15.75" customHeight="1" spans="1:28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33"/>
    </row>
    <row r="404" ht="15.75" customHeight="1" spans="1:28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33"/>
    </row>
    <row r="405" ht="15.75" customHeight="1" spans="1:28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33"/>
    </row>
    <row r="406" ht="15.75" customHeight="1" spans="1:28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33"/>
    </row>
    <row r="407" ht="15.75" customHeight="1" spans="1:28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33"/>
    </row>
    <row r="408" ht="15.75" customHeight="1" spans="1:2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33"/>
    </row>
    <row r="409" ht="15.75" customHeight="1" spans="1:28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33"/>
    </row>
    <row r="410" ht="15.75" customHeight="1" spans="1:28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33"/>
    </row>
    <row r="411" ht="15.75" customHeight="1" spans="1:28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33"/>
    </row>
    <row r="412" ht="15.75" customHeight="1" spans="1:28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33"/>
    </row>
    <row r="413" ht="15.75" customHeight="1" spans="1:28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33"/>
    </row>
    <row r="414" ht="15.75" customHeight="1" spans="1:28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33"/>
    </row>
    <row r="415" ht="15.75" customHeight="1" spans="1:28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33"/>
    </row>
    <row r="416" ht="15.75" customHeight="1" spans="1:28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33"/>
    </row>
    <row r="417" ht="15.75" customHeight="1" spans="1:28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33"/>
    </row>
    <row r="418" ht="15.75" customHeight="1" spans="1:2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33"/>
    </row>
    <row r="419" ht="15.75" customHeight="1" spans="1:28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33"/>
    </row>
    <row r="420" ht="15.75" customHeight="1" spans="1:28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33"/>
    </row>
    <row r="421" ht="15.75" customHeight="1" spans="1:28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33"/>
    </row>
    <row r="422" ht="15.75" customHeight="1" spans="1:28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33"/>
    </row>
    <row r="423" ht="15.75" customHeight="1" spans="1:28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33"/>
    </row>
    <row r="424" ht="15.75" customHeight="1" spans="1:28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33"/>
    </row>
    <row r="425" ht="15.75" customHeight="1" spans="1:28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33"/>
    </row>
    <row r="426" ht="15.75" customHeight="1" spans="1:28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33"/>
    </row>
    <row r="427" ht="15.75" customHeight="1" spans="1:28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33"/>
    </row>
    <row r="428" ht="15.75" customHeight="1" spans="1: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33"/>
    </row>
    <row r="429" ht="15.75" customHeight="1" spans="1:28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33"/>
    </row>
    <row r="430" ht="15.75" customHeight="1" spans="1:28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33"/>
    </row>
    <row r="431" ht="15.75" customHeight="1" spans="1:28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33"/>
    </row>
    <row r="432" ht="15.75" customHeight="1" spans="1:28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33"/>
    </row>
    <row r="433" ht="15.75" customHeight="1" spans="1:28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33"/>
    </row>
    <row r="434" ht="15.75" customHeight="1" spans="1:28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33"/>
    </row>
    <row r="435" ht="15.75" customHeight="1" spans="1:28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33"/>
    </row>
    <row r="436" ht="15.75" customHeight="1" spans="1:28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33"/>
    </row>
    <row r="437" ht="15.75" customHeight="1" spans="1:28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33"/>
    </row>
    <row r="438" ht="15.75" customHeight="1" spans="1:2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33"/>
    </row>
    <row r="439" ht="15.75" customHeight="1" spans="1:28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33"/>
    </row>
    <row r="440" ht="15.75" customHeight="1" spans="1:28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33"/>
    </row>
    <row r="441" ht="15.75" customHeight="1" spans="1:28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33"/>
    </row>
    <row r="442" ht="15.75" customHeight="1" spans="1:28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33"/>
    </row>
    <row r="443" ht="15.75" customHeight="1" spans="1:28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33"/>
    </row>
    <row r="444" ht="15.75" customHeight="1" spans="1:28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33"/>
    </row>
    <row r="445" ht="15.75" customHeight="1" spans="1:28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33"/>
    </row>
    <row r="446" ht="15.75" customHeight="1" spans="1:28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33"/>
    </row>
    <row r="447" ht="15.75" customHeight="1" spans="1:28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33"/>
    </row>
    <row r="448" ht="15.75" customHeight="1" spans="1:2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33"/>
    </row>
    <row r="449" ht="15.75" customHeight="1" spans="1:28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33"/>
    </row>
    <row r="450" ht="15.75" customHeight="1" spans="1:28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33"/>
    </row>
    <row r="451" ht="15.75" customHeight="1" spans="1:28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33"/>
    </row>
    <row r="452" ht="15.75" customHeight="1" spans="1:28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33"/>
    </row>
    <row r="453" ht="15.75" customHeight="1" spans="1:28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33"/>
    </row>
    <row r="454" ht="15.75" customHeight="1" spans="1:28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33"/>
    </row>
    <row r="455" ht="15.75" customHeight="1" spans="1:28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33"/>
    </row>
    <row r="456" ht="15.75" customHeight="1" spans="1:28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33"/>
    </row>
    <row r="457" ht="15.75" customHeight="1" spans="1:28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33"/>
    </row>
    <row r="458" ht="15.75" customHeight="1" spans="1:2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33"/>
    </row>
    <row r="459" ht="15.75" customHeight="1" spans="1:28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33"/>
    </row>
    <row r="460" ht="15.75" customHeight="1" spans="1:28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33"/>
    </row>
    <row r="461" ht="15.75" customHeight="1" spans="1:28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33"/>
    </row>
    <row r="462" ht="15.75" customHeight="1" spans="1:28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33"/>
    </row>
    <row r="463" ht="15.75" customHeight="1" spans="1:28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33"/>
    </row>
    <row r="464" ht="15.75" customHeight="1" spans="1:28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33"/>
    </row>
    <row r="465" ht="15.75" customHeight="1" spans="1:28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33"/>
    </row>
    <row r="466" ht="15.75" customHeight="1" spans="1:28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33"/>
    </row>
    <row r="467" ht="15.75" customHeight="1" spans="1:28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33"/>
    </row>
    <row r="468" ht="15.75" customHeight="1" spans="1:2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33"/>
    </row>
    <row r="469" ht="15.75" customHeight="1" spans="1:28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33"/>
    </row>
    <row r="470" ht="15.75" customHeight="1" spans="1:28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33"/>
    </row>
    <row r="471" ht="15.75" customHeight="1" spans="1:28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33"/>
    </row>
    <row r="472" ht="15.75" customHeight="1" spans="1:28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33"/>
    </row>
    <row r="473" ht="15.75" customHeight="1" spans="1:28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33"/>
    </row>
    <row r="474" ht="15.75" customHeight="1" spans="1:28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33"/>
    </row>
    <row r="475" ht="15.75" customHeight="1" spans="1:28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33"/>
    </row>
    <row r="476" ht="15.75" customHeight="1" spans="1:28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33"/>
    </row>
    <row r="477" ht="15.75" customHeight="1" spans="1:28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33"/>
    </row>
    <row r="478" ht="15.75" customHeight="1" spans="1:2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33"/>
    </row>
    <row r="479" ht="15.75" customHeight="1" spans="1:28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33"/>
    </row>
    <row r="480" ht="15.75" customHeight="1" spans="1:28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33"/>
    </row>
    <row r="481" ht="15.75" customHeight="1" spans="1:28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33"/>
    </row>
    <row r="482" ht="15.75" customHeight="1" spans="1:28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33"/>
    </row>
    <row r="483" ht="15.75" customHeight="1" spans="1:28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33"/>
    </row>
    <row r="484" ht="15.75" customHeight="1" spans="1:28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33"/>
    </row>
    <row r="485" ht="15.75" customHeight="1" spans="1:28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33"/>
    </row>
    <row r="486" ht="15.75" customHeight="1" spans="1:28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33"/>
    </row>
    <row r="487" ht="15.75" customHeight="1" spans="1:28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33"/>
    </row>
    <row r="488" ht="15.75" customHeight="1" spans="1:2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33"/>
    </row>
    <row r="489" ht="15.75" customHeight="1" spans="1:28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33"/>
    </row>
    <row r="490" ht="15.75" customHeight="1" spans="1:28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33"/>
    </row>
    <row r="491" ht="15.75" customHeight="1" spans="1:28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33"/>
    </row>
    <row r="492" ht="15.75" customHeight="1" spans="1:28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33"/>
    </row>
    <row r="493" ht="15.75" customHeight="1" spans="1:28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33"/>
    </row>
    <row r="494" ht="15.75" customHeight="1" spans="1:28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33"/>
    </row>
    <row r="495" ht="15.75" customHeight="1" spans="1:28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33"/>
    </row>
    <row r="496" ht="15.75" customHeight="1" spans="1:28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33"/>
    </row>
    <row r="497" ht="15.75" customHeight="1" spans="1:28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33"/>
    </row>
    <row r="498" ht="15.75" customHeight="1" spans="1:2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33"/>
    </row>
    <row r="499" ht="15.75" customHeight="1" spans="1:28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33"/>
    </row>
    <row r="500" ht="15.75" customHeight="1" spans="1:28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33"/>
    </row>
    <row r="501" ht="15.75" customHeight="1" spans="1:28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33"/>
    </row>
    <row r="502" ht="15.75" customHeight="1" spans="1:28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33"/>
    </row>
    <row r="503" ht="15.75" customHeight="1" spans="1:28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33"/>
    </row>
    <row r="504" ht="15.75" customHeight="1" spans="1:28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33"/>
    </row>
    <row r="505" ht="15.75" customHeight="1" spans="1:28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33"/>
    </row>
    <row r="506" ht="15.75" customHeight="1" spans="1:28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33"/>
    </row>
    <row r="507" ht="15.75" customHeight="1" spans="1:28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33"/>
    </row>
    <row r="508" ht="15.75" customHeight="1" spans="1:2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33"/>
    </row>
    <row r="509" ht="15.75" customHeight="1" spans="1:28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33"/>
    </row>
    <row r="510" ht="15.75" customHeight="1" spans="1:28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33"/>
    </row>
    <row r="511" ht="15.75" customHeight="1" spans="1:28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33"/>
    </row>
    <row r="512" ht="15.75" customHeight="1" spans="1:28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33"/>
    </row>
    <row r="513" ht="15.75" customHeight="1" spans="1:28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33"/>
    </row>
    <row r="514" ht="15.75" customHeight="1" spans="1:28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33"/>
    </row>
    <row r="515" ht="15.75" customHeight="1" spans="1:28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33"/>
    </row>
    <row r="516" ht="15.75" customHeight="1" spans="1:28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33"/>
    </row>
    <row r="517" ht="15.75" customHeight="1" spans="1:28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33"/>
    </row>
    <row r="518" ht="15.75" customHeight="1" spans="1:2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33"/>
    </row>
    <row r="519" ht="15.75" customHeight="1" spans="1:28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33"/>
    </row>
    <row r="520" ht="15.75" customHeight="1" spans="1:28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33"/>
    </row>
    <row r="521" ht="15.75" customHeight="1" spans="1:28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33"/>
    </row>
    <row r="522" ht="15.75" customHeight="1" spans="1:28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33"/>
    </row>
    <row r="523" ht="15.75" customHeight="1" spans="1:28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33"/>
    </row>
    <row r="524" ht="15.75" customHeight="1" spans="1:28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33"/>
    </row>
    <row r="525" ht="15.75" customHeight="1" spans="1:28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33"/>
    </row>
    <row r="526" ht="15.75" customHeight="1" spans="1:28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33"/>
    </row>
    <row r="527" ht="15.75" customHeight="1" spans="1:28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33"/>
    </row>
    <row r="528" ht="15.75" customHeight="1" spans="1: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33"/>
    </row>
    <row r="529" ht="15.75" customHeight="1" spans="1:28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33"/>
    </row>
    <row r="530" ht="15.75" customHeight="1" spans="1:28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33"/>
    </row>
    <row r="531" ht="15.75" customHeight="1" spans="1:28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33"/>
    </row>
    <row r="532" ht="15.75" customHeight="1" spans="1:28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33"/>
    </row>
    <row r="533" ht="15.75" customHeight="1" spans="1:28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33"/>
    </row>
    <row r="534" ht="15.75" customHeight="1" spans="1:28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33"/>
    </row>
    <row r="535" ht="15.75" customHeight="1" spans="1:28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33"/>
    </row>
    <row r="536" ht="15.75" customHeight="1" spans="1:28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33"/>
    </row>
    <row r="537" ht="15.75" customHeight="1" spans="1:28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33"/>
    </row>
    <row r="538" ht="15.75" customHeight="1" spans="1:2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33"/>
    </row>
    <row r="539" ht="15.75" customHeight="1" spans="1:28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33"/>
    </row>
    <row r="540" ht="15.75" customHeight="1" spans="1:28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33"/>
    </row>
    <row r="541" ht="15.75" customHeight="1" spans="1:28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33"/>
    </row>
    <row r="542" ht="15.75" customHeight="1" spans="1:28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33"/>
    </row>
    <row r="543" ht="15.75" customHeight="1" spans="1:28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33"/>
    </row>
    <row r="544" ht="15.75" customHeight="1" spans="1:28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33"/>
    </row>
    <row r="545" ht="15.75" customHeight="1" spans="1:28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33"/>
    </row>
    <row r="546" ht="15.75" customHeight="1" spans="1:28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33"/>
    </row>
    <row r="547" ht="15.75" customHeight="1" spans="1:28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33"/>
    </row>
    <row r="548" ht="15.75" customHeight="1" spans="1:2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33"/>
    </row>
    <row r="549" ht="15.75" customHeight="1" spans="1:28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33"/>
    </row>
    <row r="550" ht="15.75" customHeight="1" spans="1:28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33"/>
    </row>
    <row r="551" ht="15.75" customHeight="1" spans="1:28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33"/>
    </row>
    <row r="552" ht="15.75" customHeight="1" spans="1:28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33"/>
    </row>
    <row r="553" ht="15.75" customHeight="1" spans="1:28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33"/>
    </row>
    <row r="554" ht="15.75" customHeight="1" spans="1:28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33"/>
    </row>
    <row r="555" ht="15.75" customHeight="1" spans="1:28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33"/>
    </row>
    <row r="556" ht="15.75" customHeight="1" spans="1:28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33"/>
    </row>
    <row r="557" ht="15.75" customHeight="1" spans="1:28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33"/>
    </row>
    <row r="558" ht="15.75" customHeight="1" spans="1:2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33"/>
    </row>
    <row r="559" ht="15.75" customHeight="1" spans="1:28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33"/>
    </row>
    <row r="560" ht="15.75" customHeight="1" spans="1:28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33"/>
    </row>
    <row r="561" ht="15.75" customHeight="1" spans="1:28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33"/>
    </row>
    <row r="562" ht="15.75" customHeight="1" spans="1:28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33"/>
    </row>
    <row r="563" ht="15.75" customHeight="1" spans="1:28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33"/>
    </row>
    <row r="564" ht="15.75" customHeight="1" spans="1:28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33"/>
    </row>
    <row r="565" ht="15.75" customHeight="1" spans="1:28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33"/>
    </row>
    <row r="566" ht="15.75" customHeight="1" spans="1:28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33"/>
    </row>
    <row r="567" ht="15.75" customHeight="1" spans="1:28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33"/>
    </row>
    <row r="568" ht="15.75" customHeight="1" spans="1:2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33"/>
    </row>
    <row r="569" ht="15.75" customHeight="1" spans="1:28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33"/>
    </row>
    <row r="570" ht="15.75" customHeight="1" spans="1:28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33"/>
    </row>
    <row r="571" ht="15.75" customHeight="1" spans="1:28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33"/>
    </row>
    <row r="572" ht="15.75" customHeight="1" spans="1:28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33"/>
    </row>
    <row r="573" ht="15.75" customHeight="1" spans="1:28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33"/>
    </row>
    <row r="574" ht="15.75" customHeight="1" spans="1:28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33"/>
    </row>
    <row r="575" ht="15.75" customHeight="1" spans="1:28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33"/>
    </row>
    <row r="576" ht="15.75" customHeight="1" spans="1:28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33"/>
    </row>
    <row r="577" ht="15.75" customHeight="1" spans="1:28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33"/>
    </row>
    <row r="578" ht="15.75" customHeight="1" spans="1:2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33"/>
    </row>
    <row r="579" ht="15.75" customHeight="1" spans="1:28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33"/>
    </row>
    <row r="580" ht="15.75" customHeight="1" spans="1:28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33"/>
    </row>
    <row r="581" ht="15.75" customHeight="1" spans="1:28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33"/>
    </row>
    <row r="582" ht="15.75" customHeight="1" spans="1:28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33"/>
    </row>
    <row r="583" ht="15.75" customHeight="1" spans="1:28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33"/>
    </row>
    <row r="584" ht="15.75" customHeight="1" spans="1:28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33"/>
    </row>
    <row r="585" ht="15.75" customHeight="1" spans="1:28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33"/>
    </row>
    <row r="586" ht="15.75" customHeight="1" spans="1:28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33"/>
    </row>
    <row r="587" ht="15.75" customHeight="1" spans="1:28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33"/>
    </row>
    <row r="588" ht="15.75" customHeight="1" spans="1:2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33"/>
    </row>
    <row r="589" ht="15.75" customHeight="1" spans="1:28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33"/>
    </row>
    <row r="590" ht="15.75" customHeight="1" spans="1:28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33"/>
    </row>
    <row r="591" ht="15.75" customHeight="1" spans="1:28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33"/>
    </row>
    <row r="592" ht="15.75" customHeight="1" spans="1:28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33"/>
    </row>
    <row r="593" ht="15.75" customHeight="1" spans="1:28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33"/>
    </row>
    <row r="594" ht="15.75" customHeight="1" spans="1:28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33"/>
    </row>
    <row r="595" ht="15.75" customHeight="1" spans="1:28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33"/>
    </row>
    <row r="596" ht="15.75" customHeight="1" spans="1:28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33"/>
    </row>
    <row r="597" ht="15.75" customHeight="1" spans="1:28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33"/>
    </row>
    <row r="598" ht="15.75" customHeight="1" spans="1:2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33"/>
    </row>
    <row r="599" ht="15.75" customHeight="1" spans="1:28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33"/>
    </row>
    <row r="600" ht="15.75" customHeight="1" spans="1:28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33"/>
    </row>
    <row r="601" ht="15.75" customHeight="1" spans="1:28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33"/>
    </row>
    <row r="602" ht="15.75" customHeight="1" spans="1:28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33"/>
    </row>
    <row r="603" ht="15.75" customHeight="1" spans="1:28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33"/>
    </row>
    <row r="604" ht="15.75" customHeight="1" spans="1:28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33"/>
    </row>
    <row r="605" ht="15.75" customHeight="1" spans="1:28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33"/>
    </row>
    <row r="606" ht="15.75" customHeight="1" spans="1:28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33"/>
    </row>
    <row r="607" ht="15.75" customHeight="1" spans="1:28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33"/>
    </row>
    <row r="608" ht="15.75" customHeight="1" spans="1:2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33"/>
    </row>
    <row r="609" ht="15.75" customHeight="1" spans="1:28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33"/>
    </row>
    <row r="610" ht="15.75" customHeight="1" spans="1:28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33"/>
    </row>
    <row r="611" ht="15.75" customHeight="1" spans="1:28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33"/>
    </row>
    <row r="612" ht="15.75" customHeight="1" spans="1:28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33"/>
    </row>
    <row r="613" ht="15.75" customHeight="1" spans="1:28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33"/>
    </row>
    <row r="614" ht="15.75" customHeight="1" spans="1:28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33"/>
    </row>
    <row r="615" ht="15.75" customHeight="1" spans="1:28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33"/>
    </row>
    <row r="616" ht="15.75" customHeight="1" spans="1:28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33"/>
    </row>
    <row r="617" ht="15.75" customHeight="1" spans="1:28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33"/>
    </row>
    <row r="618" ht="15.75" customHeight="1" spans="1:2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33"/>
    </row>
    <row r="619" ht="15.75" customHeight="1" spans="1:28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33"/>
    </row>
    <row r="620" ht="15.75" customHeight="1" spans="1:28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33"/>
    </row>
    <row r="621" ht="15.75" customHeight="1" spans="1:28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33"/>
    </row>
    <row r="622" ht="15.75" customHeight="1" spans="1:28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33"/>
    </row>
    <row r="623" ht="15.75" customHeight="1" spans="1:28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33"/>
    </row>
    <row r="624" ht="15.75" customHeight="1" spans="1:28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33"/>
    </row>
    <row r="625" ht="15.75" customHeight="1" spans="1:28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33"/>
    </row>
    <row r="626" ht="15.75" customHeight="1" spans="1:28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33"/>
    </row>
    <row r="627" ht="15.75" customHeight="1" spans="1:28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33"/>
    </row>
    <row r="628" ht="15.75" customHeight="1" spans="1: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33"/>
    </row>
    <row r="629" ht="15.75" customHeight="1" spans="1:28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33"/>
    </row>
    <row r="630" ht="15.75" customHeight="1" spans="1:28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33"/>
    </row>
    <row r="631" ht="15.75" customHeight="1" spans="1:28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33"/>
    </row>
    <row r="632" ht="15.75" customHeight="1" spans="1:28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33"/>
    </row>
    <row r="633" ht="15.75" customHeight="1" spans="1:28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33"/>
    </row>
    <row r="634" ht="15.75" customHeight="1" spans="1:28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33"/>
    </row>
    <row r="635" ht="15.75" customHeight="1" spans="1:28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33"/>
    </row>
    <row r="636" ht="15.75" customHeight="1" spans="1:28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33"/>
    </row>
    <row r="637" ht="15.75" customHeight="1" spans="1:28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33"/>
    </row>
    <row r="638" ht="15.75" customHeight="1" spans="1:2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33"/>
    </row>
    <row r="639" ht="15.75" customHeight="1" spans="1:28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33"/>
    </row>
    <row r="640" ht="15.75" customHeight="1" spans="1:28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33"/>
    </row>
    <row r="641" ht="15.75" customHeight="1" spans="1:28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33"/>
    </row>
    <row r="642" ht="15.75" customHeight="1" spans="1:28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33"/>
    </row>
    <row r="643" ht="15.75" customHeight="1" spans="1:28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33"/>
    </row>
    <row r="644" ht="15.75" customHeight="1" spans="1:28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33"/>
    </row>
    <row r="645" ht="15.75" customHeight="1" spans="1:28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33"/>
    </row>
    <row r="646" ht="15.75" customHeight="1" spans="1:28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33"/>
    </row>
    <row r="647" ht="15.75" customHeight="1" spans="1:28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33"/>
    </row>
    <row r="648" ht="15.75" customHeight="1" spans="1:2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33"/>
    </row>
    <row r="649" ht="15.75" customHeight="1" spans="1:28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33"/>
    </row>
    <row r="650" ht="15.75" customHeight="1" spans="1:28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33"/>
    </row>
    <row r="651" ht="15.75" customHeight="1" spans="1:28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33"/>
    </row>
    <row r="652" ht="15.75" customHeight="1" spans="1:28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33"/>
    </row>
    <row r="653" ht="15.75" customHeight="1" spans="1:28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33"/>
    </row>
    <row r="654" ht="15.75" customHeight="1" spans="1:28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33"/>
    </row>
    <row r="655" ht="15.75" customHeight="1" spans="1:28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33"/>
    </row>
    <row r="656" ht="15.75" customHeight="1" spans="1:28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33"/>
    </row>
    <row r="657" ht="15.75" customHeight="1" spans="1:28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33"/>
    </row>
    <row r="658" ht="15.75" customHeight="1" spans="1:2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33"/>
    </row>
    <row r="659" ht="15.75" customHeight="1" spans="1:28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33"/>
    </row>
    <row r="660" ht="15.75" customHeight="1" spans="1:28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33"/>
    </row>
    <row r="661" ht="15.75" customHeight="1" spans="1:28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33"/>
    </row>
    <row r="662" ht="15.75" customHeight="1" spans="1:28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33"/>
    </row>
    <row r="663" ht="15.75" customHeight="1" spans="1:28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33"/>
    </row>
    <row r="664" ht="15.75" customHeight="1" spans="1:28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33"/>
    </row>
    <row r="665" ht="15.75" customHeight="1" spans="1:28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33"/>
    </row>
    <row r="666" ht="15.75" customHeight="1" spans="1:28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33"/>
    </row>
    <row r="667" ht="15.75" customHeight="1" spans="1:28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33"/>
    </row>
    <row r="668" ht="15.75" customHeight="1" spans="1:2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33"/>
    </row>
    <row r="669" ht="15.75" customHeight="1" spans="1:28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33"/>
    </row>
    <row r="670" ht="15.75" customHeight="1" spans="1:28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33"/>
    </row>
    <row r="671" ht="15.75" customHeight="1" spans="1:28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33"/>
    </row>
    <row r="672" ht="15.75" customHeight="1" spans="1:28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33"/>
    </row>
    <row r="673" ht="15.75" customHeight="1" spans="1:28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33"/>
    </row>
    <row r="674" ht="15.75" customHeight="1" spans="1:28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33"/>
    </row>
    <row r="675" ht="15.75" customHeight="1" spans="1:28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33"/>
    </row>
    <row r="676" ht="15.75" customHeight="1" spans="1:28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33"/>
    </row>
    <row r="677" ht="15.75" customHeight="1" spans="1:28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33"/>
    </row>
    <row r="678" ht="15.75" customHeight="1" spans="1:2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33"/>
    </row>
    <row r="679" ht="15.75" customHeight="1" spans="1:28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33"/>
    </row>
    <row r="680" ht="15.75" customHeight="1" spans="1:28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33"/>
    </row>
    <row r="681" ht="15.75" customHeight="1" spans="1:28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33"/>
    </row>
    <row r="682" ht="15.75" customHeight="1" spans="1:28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33"/>
    </row>
    <row r="683" ht="15.75" customHeight="1" spans="1:28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33"/>
    </row>
    <row r="684" ht="15.75" customHeight="1" spans="1:28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33"/>
    </row>
    <row r="685" ht="15.75" customHeight="1" spans="1:28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33"/>
    </row>
    <row r="686" ht="15.75" customHeight="1" spans="1:28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33"/>
    </row>
    <row r="687" ht="15.75" customHeight="1" spans="1:28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33"/>
    </row>
    <row r="688" ht="15.75" customHeight="1" spans="1:2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33"/>
    </row>
    <row r="689" ht="15.75" customHeight="1" spans="1:28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33"/>
    </row>
    <row r="690" ht="15.75" customHeight="1" spans="1:28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33"/>
    </row>
    <row r="691" ht="15.75" customHeight="1" spans="1:28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33"/>
    </row>
    <row r="692" ht="15.75" customHeight="1" spans="1:28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33"/>
    </row>
    <row r="693" ht="15.75" customHeight="1" spans="1:28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33"/>
    </row>
    <row r="694" ht="15.75" customHeight="1" spans="1:28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33"/>
    </row>
    <row r="695" ht="15.75" customHeight="1" spans="1:28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33"/>
    </row>
    <row r="696" ht="15.75" customHeight="1" spans="1:28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33"/>
    </row>
    <row r="697" ht="15.75" customHeight="1" spans="1:28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33"/>
    </row>
    <row r="698" ht="15.75" customHeight="1" spans="1:2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33"/>
    </row>
    <row r="699" ht="15.75" customHeight="1" spans="1:28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33"/>
    </row>
    <row r="700" ht="15.75" customHeight="1" spans="1:28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33"/>
    </row>
    <row r="701" ht="15.75" customHeight="1" spans="1:28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33"/>
    </row>
    <row r="702" ht="15.75" customHeight="1" spans="1:28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33"/>
    </row>
    <row r="703" ht="15.75" customHeight="1" spans="1:28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33"/>
    </row>
    <row r="704" ht="15.75" customHeight="1" spans="1:28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33"/>
    </row>
    <row r="705" ht="15.75" customHeight="1" spans="1:28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33"/>
    </row>
    <row r="706" ht="15.75" customHeight="1" spans="1:28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33"/>
    </row>
    <row r="707" ht="15.75" customHeight="1" spans="1:28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33"/>
    </row>
    <row r="708" ht="15.75" customHeight="1" spans="1:2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33"/>
    </row>
    <row r="709" ht="15.75" customHeight="1" spans="1:28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33"/>
    </row>
    <row r="710" ht="15.75" customHeight="1" spans="1:28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33"/>
    </row>
    <row r="711" ht="15.75" customHeight="1" spans="1:28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33"/>
    </row>
    <row r="712" ht="15.75" customHeight="1" spans="1:28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33"/>
    </row>
    <row r="713" ht="15.75" customHeight="1" spans="1:28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33"/>
    </row>
    <row r="714" ht="15.75" customHeight="1" spans="1:28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33"/>
    </row>
    <row r="715" ht="15.75" customHeight="1" spans="1:28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33"/>
    </row>
    <row r="716" ht="15.75" customHeight="1" spans="1:28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33"/>
    </row>
    <row r="717" ht="15.75" customHeight="1" spans="1:28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33"/>
    </row>
    <row r="718" ht="15.75" customHeight="1" spans="1:2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33"/>
    </row>
    <row r="719" ht="15.75" customHeight="1" spans="1:28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33"/>
    </row>
    <row r="720" ht="15.75" customHeight="1" spans="1:28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33"/>
    </row>
    <row r="721" ht="15.75" customHeight="1" spans="1:28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33"/>
    </row>
    <row r="722" ht="15.75" customHeight="1" spans="1:28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33"/>
    </row>
    <row r="723" ht="15.75" customHeight="1" spans="1:28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33"/>
    </row>
    <row r="724" ht="15.75" customHeight="1" spans="1:28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33"/>
    </row>
    <row r="725" ht="15.75" customHeight="1" spans="1:28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33"/>
    </row>
    <row r="726" ht="15.75" customHeight="1" spans="1:28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33"/>
    </row>
    <row r="727" ht="15.75" customHeight="1" spans="1:28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33"/>
    </row>
    <row r="728" ht="15.75" customHeight="1" spans="1: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33"/>
    </row>
    <row r="729" ht="15.75" customHeight="1" spans="1:28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33"/>
    </row>
    <row r="730" ht="15.75" customHeight="1" spans="1:28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33"/>
    </row>
    <row r="731" ht="15.75" customHeight="1" spans="1:28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33"/>
    </row>
    <row r="732" ht="15.75" customHeight="1" spans="1:28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33"/>
    </row>
    <row r="733" ht="15.75" customHeight="1" spans="1:28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33"/>
    </row>
    <row r="734" ht="15.75" customHeight="1" spans="1:28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33"/>
    </row>
    <row r="735" ht="15.75" customHeight="1" spans="1:28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33"/>
    </row>
    <row r="736" ht="15.75" customHeight="1" spans="1:28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33"/>
    </row>
    <row r="737" ht="15.75" customHeight="1" spans="1:28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33"/>
    </row>
    <row r="738" ht="15.75" customHeight="1" spans="1:2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33"/>
    </row>
    <row r="739" ht="15.75" customHeight="1" spans="1:28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33"/>
    </row>
    <row r="740" ht="15.75" customHeight="1" spans="1:28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33"/>
    </row>
    <row r="741" ht="15.75" customHeight="1" spans="1:28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33"/>
    </row>
    <row r="742" ht="15.75" customHeight="1" spans="1:28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33"/>
    </row>
    <row r="743" ht="15.75" customHeight="1" spans="1:28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33"/>
    </row>
    <row r="744" ht="15.75" customHeight="1" spans="1:28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33"/>
    </row>
    <row r="745" ht="15.75" customHeight="1" spans="1:28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33"/>
    </row>
    <row r="746" ht="15.75" customHeight="1" spans="1:28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33"/>
    </row>
    <row r="747" ht="15.75" customHeight="1" spans="1:28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33"/>
    </row>
    <row r="748" ht="15.75" customHeight="1" spans="1:2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33"/>
    </row>
    <row r="749" ht="15.75" customHeight="1" spans="1:28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33"/>
    </row>
    <row r="750" ht="15.75" customHeight="1" spans="1:28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33"/>
    </row>
    <row r="751" ht="15.75" customHeight="1" spans="1:28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33"/>
    </row>
    <row r="752" ht="15.75" customHeight="1" spans="1:28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33"/>
    </row>
    <row r="753" ht="15.75" customHeight="1" spans="1:28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33"/>
    </row>
    <row r="754" ht="15.75" customHeight="1" spans="1:28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33"/>
    </row>
    <row r="755" ht="15.75" customHeight="1" spans="1:28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33"/>
    </row>
    <row r="756" ht="15.75" customHeight="1" spans="1:28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33"/>
    </row>
    <row r="757" ht="15.75" customHeight="1" spans="1:28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33"/>
    </row>
    <row r="758" ht="15.75" customHeight="1" spans="1:2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33"/>
    </row>
    <row r="759" ht="15.75" customHeight="1" spans="1:28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33"/>
    </row>
    <row r="760" ht="15.75" customHeight="1" spans="1:28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33"/>
    </row>
    <row r="761" ht="15.75" customHeight="1" spans="1:28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33"/>
    </row>
    <row r="762" ht="15.75" customHeight="1" spans="1:28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33"/>
    </row>
    <row r="763" ht="15.75" customHeight="1" spans="1:28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33"/>
    </row>
    <row r="764" ht="15.75" customHeight="1" spans="1:28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33"/>
    </row>
    <row r="765" ht="15.75" customHeight="1" spans="1:28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33"/>
    </row>
    <row r="766" ht="15.75" customHeight="1" spans="1:28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33"/>
    </row>
    <row r="767" ht="15.75" customHeight="1" spans="1:28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33"/>
    </row>
    <row r="768" ht="15.75" customHeight="1" spans="1:2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33"/>
    </row>
    <row r="769" ht="15.75" customHeight="1" spans="1:28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33"/>
    </row>
    <row r="770" ht="15.75" customHeight="1" spans="1:28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33"/>
    </row>
    <row r="771" ht="15.75" customHeight="1" spans="1:28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33"/>
    </row>
    <row r="772" ht="15.75" customHeight="1" spans="1:28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33"/>
    </row>
    <row r="773" ht="15.75" customHeight="1" spans="1:28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33"/>
    </row>
    <row r="774" ht="15.75" customHeight="1" spans="1:28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33"/>
    </row>
    <row r="775" ht="15.75" customHeight="1" spans="1:28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33"/>
    </row>
    <row r="776" ht="15.75" customHeight="1" spans="1:28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33"/>
    </row>
    <row r="777" ht="15.75" customHeight="1" spans="1:28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33"/>
    </row>
    <row r="778" ht="15.75" customHeight="1" spans="1:2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33"/>
    </row>
    <row r="779" ht="15.75" customHeight="1" spans="1:28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33"/>
    </row>
    <row r="780" ht="15.75" customHeight="1" spans="1:28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33"/>
    </row>
    <row r="781" ht="15.75" customHeight="1" spans="1:28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33"/>
    </row>
    <row r="782" ht="15.75" customHeight="1" spans="1:28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33"/>
    </row>
    <row r="783" ht="15.75" customHeight="1" spans="1:28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33"/>
    </row>
    <row r="784" ht="15.75" customHeight="1" spans="1:28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33"/>
    </row>
    <row r="785" ht="15.75" customHeight="1" spans="1:28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33"/>
    </row>
    <row r="786" ht="15.75" customHeight="1" spans="1:28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33"/>
    </row>
    <row r="787" ht="15.75" customHeight="1" spans="1:28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33"/>
    </row>
    <row r="788" ht="15.75" customHeight="1" spans="1:2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33"/>
    </row>
    <row r="789" ht="15.75" customHeight="1" spans="1:28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33"/>
    </row>
    <row r="790" ht="15.75" customHeight="1" spans="1:28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33"/>
    </row>
    <row r="791" ht="15.75" customHeight="1" spans="1:28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33"/>
    </row>
    <row r="792" ht="15.75" customHeight="1" spans="1:28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33"/>
    </row>
    <row r="793" ht="15.75" customHeight="1" spans="1:28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33"/>
    </row>
    <row r="794" ht="15.75" customHeight="1" spans="1:28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33"/>
    </row>
    <row r="795" ht="15.75" customHeight="1" spans="1:28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33"/>
    </row>
    <row r="796" ht="15.75" customHeight="1" spans="1:28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33"/>
    </row>
    <row r="797" ht="15.75" customHeight="1" spans="1:28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33"/>
    </row>
    <row r="798" ht="15.75" customHeight="1" spans="1:2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33"/>
    </row>
    <row r="799" ht="15.75" customHeight="1" spans="1:28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33"/>
    </row>
    <row r="800" ht="15.75" customHeight="1" spans="1:28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33"/>
    </row>
    <row r="801" ht="15.75" customHeight="1" spans="1:28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33"/>
    </row>
    <row r="802" ht="15.75" customHeight="1" spans="1:28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33"/>
    </row>
    <row r="803" ht="15.75" customHeight="1" spans="1:28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33"/>
    </row>
    <row r="804" ht="15.75" customHeight="1" spans="1:28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33"/>
    </row>
    <row r="805" ht="15.75" customHeight="1" spans="1:28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33"/>
    </row>
    <row r="806" ht="15.75" customHeight="1" spans="1:28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33"/>
    </row>
    <row r="807" ht="15.75" customHeight="1" spans="1:28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33"/>
    </row>
    <row r="808" ht="15.75" customHeight="1" spans="1:2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33"/>
    </row>
    <row r="809" ht="15.75" customHeight="1" spans="1:28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33"/>
    </row>
    <row r="810" ht="15.75" customHeight="1" spans="1:28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33"/>
    </row>
    <row r="811" ht="15.75" customHeight="1" spans="1:28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33"/>
    </row>
    <row r="812" ht="15.75" customHeight="1" spans="1:28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33"/>
    </row>
    <row r="813" ht="15.75" customHeight="1" spans="1:28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33"/>
    </row>
    <row r="814" ht="15.75" customHeight="1" spans="1:28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33"/>
    </row>
    <row r="815" ht="15.75" customHeight="1" spans="1:28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33"/>
    </row>
    <row r="816" ht="15.75" customHeight="1" spans="1:28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33"/>
    </row>
    <row r="817" ht="15.75" customHeight="1" spans="1:28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33"/>
    </row>
    <row r="818" ht="15.75" customHeight="1" spans="1:2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33"/>
    </row>
    <row r="819" ht="15.75" customHeight="1" spans="1:28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33"/>
    </row>
    <row r="820" ht="15.75" customHeight="1" spans="1:28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33"/>
    </row>
    <row r="821" ht="15.75" customHeight="1" spans="1:28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33"/>
    </row>
    <row r="822" ht="15.75" customHeight="1" spans="1:28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33"/>
    </row>
    <row r="823" ht="15.75" customHeight="1" spans="1:28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33"/>
    </row>
    <row r="824" ht="15.75" customHeight="1" spans="1:28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33"/>
    </row>
    <row r="825" ht="15.75" customHeight="1" spans="1:28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33"/>
    </row>
    <row r="826" ht="15.75" customHeight="1" spans="1:28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33"/>
    </row>
    <row r="827" ht="15.75" customHeight="1" spans="1:28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33"/>
    </row>
    <row r="828" ht="15.75" customHeight="1" spans="1: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33"/>
    </row>
    <row r="829" ht="15.75" customHeight="1" spans="1:28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33"/>
    </row>
    <row r="830" ht="15.75" customHeight="1" spans="1:28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33"/>
    </row>
    <row r="831" ht="15.75" customHeight="1" spans="1:28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33"/>
    </row>
    <row r="832" ht="15.75" customHeight="1" spans="1:28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33"/>
    </row>
    <row r="833" ht="15.75" customHeight="1" spans="1:28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33"/>
    </row>
    <row r="834" ht="15.75" customHeight="1" spans="1:28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33"/>
    </row>
    <row r="835" ht="15.75" customHeight="1" spans="1:28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33"/>
    </row>
    <row r="836" ht="15.75" customHeight="1" spans="1:28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33"/>
    </row>
    <row r="837" ht="15.75" customHeight="1" spans="1:28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33"/>
    </row>
    <row r="838" ht="15.75" customHeight="1" spans="1:2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33"/>
    </row>
    <row r="839" ht="15.75" customHeight="1" spans="1:28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33"/>
    </row>
    <row r="840" ht="15.75" customHeight="1" spans="1:28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33"/>
    </row>
    <row r="841" ht="15.75" customHeight="1" spans="1:28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33"/>
    </row>
    <row r="842" ht="15.75" customHeight="1" spans="1:28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33"/>
    </row>
    <row r="843" ht="15.75" customHeight="1" spans="1:28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33"/>
    </row>
    <row r="844" ht="15.75" customHeight="1" spans="1:28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33"/>
    </row>
    <row r="845" ht="15.75" customHeight="1" spans="1:28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33"/>
    </row>
    <row r="846" ht="15.75" customHeight="1" spans="1:28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33"/>
    </row>
    <row r="847" ht="15.75" customHeight="1" spans="1:28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33"/>
    </row>
    <row r="848" ht="15.75" customHeight="1" spans="1:2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33"/>
    </row>
    <row r="849" ht="15.75" customHeight="1" spans="1:28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33"/>
    </row>
    <row r="850" ht="15.75" customHeight="1" spans="1:28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33"/>
    </row>
    <row r="851" ht="15.75" customHeight="1" spans="1:28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33"/>
    </row>
    <row r="852" ht="15.75" customHeight="1" spans="1:28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33"/>
    </row>
    <row r="853" ht="15.75" customHeight="1" spans="1:28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33"/>
    </row>
    <row r="854" ht="15.75" customHeight="1" spans="1:28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33"/>
    </row>
    <row r="855" ht="15.75" customHeight="1" spans="1:28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33"/>
    </row>
    <row r="856" ht="15.75" customHeight="1" spans="1:28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33"/>
    </row>
    <row r="857" ht="15.75" customHeight="1" spans="1:28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33"/>
    </row>
    <row r="858" ht="15.75" customHeight="1" spans="1:2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33"/>
    </row>
    <row r="859" ht="15.75" customHeight="1" spans="1:28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33"/>
    </row>
    <row r="860" ht="15.75" customHeight="1" spans="1:28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33"/>
    </row>
    <row r="861" ht="15.75" customHeight="1" spans="1:28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33"/>
    </row>
    <row r="862" ht="15.75" customHeight="1" spans="1:28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33"/>
    </row>
    <row r="863" ht="15.75" customHeight="1" spans="1:28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33"/>
    </row>
    <row r="864" ht="15.75" customHeight="1" spans="1:28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33"/>
    </row>
    <row r="865" ht="15.75" customHeight="1" spans="1:28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33"/>
    </row>
    <row r="866" ht="15.75" customHeight="1" spans="1:28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33"/>
    </row>
    <row r="867" ht="15.75" customHeight="1" spans="1:28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33"/>
    </row>
    <row r="868" ht="15.75" customHeight="1" spans="1:2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33"/>
    </row>
    <row r="869" ht="15.75" customHeight="1" spans="1:28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33"/>
    </row>
    <row r="870" ht="15.75" customHeight="1" spans="1:28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33"/>
    </row>
    <row r="871" ht="15.75" customHeight="1" spans="1:28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33"/>
    </row>
    <row r="872" ht="15.75" customHeight="1" spans="1:28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33"/>
    </row>
    <row r="873" ht="15.75" customHeight="1" spans="1:28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33"/>
    </row>
    <row r="874" ht="15.75" customHeight="1" spans="1:28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33"/>
    </row>
    <row r="875" ht="15.75" customHeight="1" spans="1:28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33"/>
    </row>
    <row r="876" ht="15.75" customHeight="1" spans="1:28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33"/>
    </row>
    <row r="877" ht="15.75" customHeight="1" spans="1:28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33"/>
    </row>
    <row r="878" ht="15.75" customHeight="1" spans="1:2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33"/>
    </row>
    <row r="879" ht="15.75" customHeight="1" spans="1:28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33"/>
    </row>
    <row r="880" ht="15.75" customHeight="1" spans="1:28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33"/>
    </row>
    <row r="881" ht="15.75" customHeight="1" spans="1:28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33"/>
    </row>
    <row r="882" ht="15.75" customHeight="1" spans="1:28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33"/>
    </row>
    <row r="883" ht="15.75" customHeight="1" spans="1:28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33"/>
    </row>
    <row r="884" ht="15.75" customHeight="1" spans="1:28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33"/>
    </row>
    <row r="885" ht="15.75" customHeight="1" spans="1:28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33"/>
    </row>
    <row r="886" ht="15.75" customHeight="1" spans="1:28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33"/>
    </row>
    <row r="887" ht="15.75" customHeight="1" spans="1:28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33"/>
    </row>
    <row r="888" ht="15.75" customHeight="1" spans="1:2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33"/>
    </row>
    <row r="889" ht="15.75" customHeight="1" spans="1:28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33"/>
    </row>
    <row r="890" ht="15.75" customHeight="1" spans="1:28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33"/>
    </row>
    <row r="891" ht="15.75" customHeight="1" spans="1:28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33"/>
    </row>
    <row r="892" ht="15.75" customHeight="1" spans="1:28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33"/>
    </row>
    <row r="893" ht="15.75" customHeight="1" spans="1:28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33"/>
    </row>
    <row r="894" ht="15.75" customHeight="1" spans="1:28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33"/>
    </row>
    <row r="895" ht="15.75" customHeight="1" spans="1:28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33"/>
    </row>
    <row r="896" ht="15.75" customHeight="1" spans="1:28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33"/>
    </row>
    <row r="897" ht="15.75" customHeight="1" spans="1:28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33"/>
    </row>
    <row r="898" ht="15.75" customHeight="1" spans="1:2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33"/>
    </row>
    <row r="899" ht="15.75" customHeight="1" spans="1:28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33"/>
    </row>
    <row r="900" ht="15.75" customHeight="1" spans="1:28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33"/>
    </row>
    <row r="901" ht="15.75" customHeight="1" spans="1:28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33"/>
    </row>
    <row r="902" ht="15.75" customHeight="1" spans="1:28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33"/>
    </row>
    <row r="903" ht="15.75" customHeight="1" spans="1:28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33"/>
    </row>
    <row r="904" ht="15.75" customHeight="1" spans="1:28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33"/>
    </row>
    <row r="905" ht="15.75" customHeight="1" spans="1:28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33"/>
    </row>
    <row r="906" ht="15.75" customHeight="1" spans="1:28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33"/>
    </row>
    <row r="907" ht="15.75" customHeight="1" spans="1:28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33"/>
    </row>
    <row r="908" ht="15.75" customHeight="1" spans="1:2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33"/>
    </row>
    <row r="909" ht="15.75" customHeight="1" spans="1:28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33"/>
    </row>
    <row r="910" ht="15.75" customHeight="1" spans="1:28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33"/>
    </row>
    <row r="911" ht="15.75" customHeight="1" spans="1:28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33"/>
    </row>
    <row r="912" ht="15.75" customHeight="1" spans="1:28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33"/>
    </row>
    <row r="913" ht="15.75" customHeight="1" spans="1:28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33"/>
    </row>
    <row r="914" ht="15.75" customHeight="1" spans="1:28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33"/>
    </row>
    <row r="915" ht="15.75" customHeight="1" spans="1:28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33"/>
    </row>
    <row r="916" ht="15.75" customHeight="1" spans="1:28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33"/>
    </row>
    <row r="917" ht="15.75" customHeight="1" spans="1:28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33"/>
    </row>
    <row r="918" ht="15.75" customHeight="1" spans="1:2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33"/>
    </row>
    <row r="919" ht="15.75" customHeight="1" spans="1:28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33"/>
    </row>
    <row r="920" ht="15.75" customHeight="1" spans="1:28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33"/>
    </row>
    <row r="921" ht="15.75" customHeight="1" spans="1:28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33"/>
    </row>
    <row r="922" ht="15.75" customHeight="1" spans="1:28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33"/>
    </row>
    <row r="923" ht="15.75" customHeight="1" spans="1:28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33"/>
    </row>
    <row r="924" ht="15.75" customHeight="1" spans="1:28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33"/>
    </row>
    <row r="925" ht="15.75" customHeight="1" spans="1:28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33"/>
    </row>
    <row r="926" ht="15.75" customHeight="1" spans="1:28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33"/>
    </row>
    <row r="927" ht="15.75" customHeight="1" spans="1:28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33"/>
    </row>
    <row r="928" ht="15.75" customHeight="1" spans="1: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33"/>
    </row>
    <row r="929" ht="15.75" customHeight="1" spans="1:28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33"/>
    </row>
    <row r="930" ht="15.75" customHeight="1" spans="1:28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33"/>
    </row>
    <row r="931" ht="15.75" customHeight="1" spans="1:28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33"/>
    </row>
    <row r="932" ht="15.75" customHeight="1" spans="1:28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33"/>
    </row>
    <row r="933" ht="15.75" customHeight="1" spans="1:28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33"/>
    </row>
    <row r="934" ht="15.75" customHeight="1" spans="1:28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33"/>
    </row>
    <row r="935" ht="15.75" customHeight="1" spans="1:28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33"/>
    </row>
    <row r="936" ht="15.75" customHeight="1" spans="1:28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33"/>
    </row>
    <row r="937" ht="15.75" customHeight="1" spans="1:28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33"/>
    </row>
    <row r="938" ht="15.75" customHeight="1" spans="1:2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33"/>
    </row>
    <row r="939" ht="15.75" customHeight="1" spans="1:28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33"/>
    </row>
    <row r="940" ht="15.75" customHeight="1" spans="1:28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33"/>
    </row>
    <row r="941" ht="15.75" customHeight="1" spans="1:28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33"/>
    </row>
    <row r="942" ht="15.75" customHeight="1" spans="1:28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33"/>
    </row>
    <row r="943" ht="15.75" customHeight="1" spans="1:28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33"/>
    </row>
    <row r="944" ht="15.75" customHeight="1" spans="1:28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33"/>
    </row>
    <row r="945" ht="15.75" customHeight="1" spans="1:28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33"/>
    </row>
    <row r="946" ht="15.75" customHeight="1" spans="1:28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33"/>
    </row>
    <row r="947" ht="15.75" customHeight="1" spans="1:28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33"/>
    </row>
    <row r="948" ht="15.75" customHeight="1" spans="1:2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33"/>
    </row>
    <row r="949" ht="15.75" customHeight="1" spans="1:28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33"/>
    </row>
    <row r="950" ht="15.75" customHeight="1" spans="1:28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33"/>
    </row>
    <row r="951" ht="15.75" customHeight="1" spans="1:28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33"/>
    </row>
    <row r="952" ht="15.75" customHeight="1" spans="1:28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33"/>
    </row>
    <row r="953" ht="15.75" customHeight="1" spans="1:28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33"/>
    </row>
    <row r="954" ht="15.75" customHeight="1" spans="1:28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33"/>
    </row>
    <row r="955" ht="15.75" customHeight="1" spans="1:28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33"/>
    </row>
    <row r="956" ht="15.75" customHeight="1" spans="1:28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33"/>
    </row>
    <row r="957" ht="15.75" customHeight="1" spans="1:28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33"/>
    </row>
    <row r="958" ht="15.75" customHeight="1" spans="1:2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33"/>
    </row>
    <row r="959" ht="15.75" customHeight="1" spans="1:28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33"/>
    </row>
    <row r="960" ht="15.75" customHeight="1" spans="1:28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33"/>
    </row>
  </sheetData>
  <mergeCells count="6">
    <mergeCell ref="X2:AA2"/>
    <mergeCell ref="X3:AA3"/>
    <mergeCell ref="B12:Z12"/>
    <mergeCell ref="B13:Z13"/>
    <mergeCell ref="B16:V16"/>
    <mergeCell ref="B2:V3"/>
  </mergeCells>
  <pageMargins left="0.7" right="0.7" top="0.75" bottom="0.75" header="0" footer="0"/>
  <pageSetup paperSize="9" scale="3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D980"/>
  <sheetViews>
    <sheetView showGridLines="0" view="pageBreakPreview" zoomScale="80" zoomScaleNormal="90" workbookViewId="0">
      <selection activeCell="A1" sqref="A1"/>
    </sheetView>
  </sheetViews>
  <sheetFormatPr defaultColWidth="12.6666666666667" defaultRowHeight="15" customHeight="1"/>
  <cols>
    <col min="1" max="1" width="2.83333333333333" customWidth="1"/>
    <col min="2" max="5" width="12.8333333333333" customWidth="1"/>
    <col min="6" max="6" width="2.83333333333333" customWidth="1"/>
    <col min="7" max="10" width="12.8333333333333" customWidth="1"/>
    <col min="11" max="11" width="2.83333333333333" customWidth="1"/>
    <col min="12" max="15" width="12.8333333333333" customWidth="1"/>
    <col min="16" max="16" width="8.83333333333333" customWidth="1"/>
    <col min="17" max="29" width="12.8333333333333" customWidth="1"/>
    <col min="30" max="30" width="2.83333333333333" customWidth="1"/>
  </cols>
  <sheetData>
    <row r="1" ht="15.75" customHeight="1" spans="1:30">
      <c r="A1" s="2"/>
      <c r="B1" s="2"/>
      <c r="C1" s="61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ht="22.5" customHeight="1" spans="1:30">
      <c r="A2" s="5"/>
      <c r="B2" s="6" t="s">
        <v>4</v>
      </c>
      <c r="Y2" s="147" t="s">
        <v>0</v>
      </c>
      <c r="AD2" s="26"/>
    </row>
    <row r="3" ht="24" customHeight="1" spans="1:30">
      <c r="A3" s="62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28" t="s">
        <v>1</v>
      </c>
      <c r="Z3" s="7"/>
      <c r="AA3" s="7"/>
      <c r="AB3" s="7"/>
      <c r="AC3" s="7"/>
      <c r="AD3" s="30"/>
    </row>
    <row r="4" ht="30" customHeight="1" spans="1:30">
      <c r="A4" s="2"/>
      <c r="B4" s="241" t="s">
        <v>5</v>
      </c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31"/>
      <c r="Z4" s="31"/>
      <c r="AA4" s="31"/>
      <c r="AB4" s="31"/>
      <c r="AC4" s="31"/>
      <c r="AD4" s="26"/>
    </row>
    <row r="5" ht="20" customHeight="1" spans="1:30">
      <c r="A5" s="5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33"/>
    </row>
    <row r="6" ht="46" customHeight="1" spans="1:30">
      <c r="A6" s="2"/>
      <c r="B6" s="66" t="s">
        <v>6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2"/>
      <c r="Q6" s="66" t="s">
        <v>7</v>
      </c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34"/>
    </row>
    <row r="7" ht="20" customHeight="1" spans="1:30">
      <c r="A7" s="2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82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36"/>
    </row>
    <row r="8" customHeight="1" spans="1:30">
      <c r="A8" s="2"/>
      <c r="B8" s="243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54"/>
      <c r="P8" s="82"/>
      <c r="Q8" s="82"/>
      <c r="R8" s="82"/>
      <c r="S8" s="260"/>
      <c r="T8" s="260"/>
      <c r="Y8" s="82"/>
      <c r="Z8" s="260"/>
      <c r="AD8" s="38"/>
    </row>
    <row r="9" ht="30" customHeight="1" spans="1:30">
      <c r="A9" s="2"/>
      <c r="B9" s="245" t="s">
        <v>8</v>
      </c>
      <c r="O9" s="74"/>
      <c r="P9" s="82"/>
      <c r="Q9" s="82"/>
      <c r="R9" s="82"/>
      <c r="S9" s="260"/>
      <c r="T9" s="260"/>
      <c r="Y9" s="82"/>
      <c r="Z9" s="260"/>
      <c r="AD9" s="38"/>
    </row>
    <row r="10" ht="45" customHeight="1" spans="1:30">
      <c r="A10" s="2"/>
      <c r="B10" s="246" t="str">
        <f>IF((p1_data!A1)&gt;=1000000,TEXT((p1_data!A1)/10000,"¥#,##0")&amp;"万",TEXT((p1_data!A1),"¥#,##0"))</f>
        <v>¥1,280万</v>
      </c>
      <c r="O10" s="74"/>
      <c r="P10" s="82"/>
      <c r="Q10" s="82"/>
      <c r="R10" s="82"/>
      <c r="S10" s="261"/>
      <c r="T10" s="261"/>
      <c r="Y10" s="82"/>
      <c r="Z10" s="262"/>
      <c r="AD10" s="138"/>
    </row>
    <row r="11" ht="30" customHeight="1" spans="1:30">
      <c r="A11" s="2"/>
      <c r="B11" s="247">
        <f>(p1_data!B1)</f>
        <v>4279.81571906354</v>
      </c>
      <c r="O11" s="74"/>
      <c r="P11" s="112"/>
      <c r="Q11" s="112"/>
      <c r="R11" s="112"/>
      <c r="S11" s="261"/>
      <c r="Y11" s="263"/>
      <c r="AD11" s="138"/>
    </row>
    <row r="12" customHeight="1" spans="1:30">
      <c r="A12" s="2"/>
      <c r="B12" s="248"/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55"/>
      <c r="P12" s="112"/>
      <c r="Q12" s="112"/>
      <c r="R12" s="112"/>
      <c r="S12" s="261"/>
      <c r="T12" s="261"/>
      <c r="U12" s="261"/>
      <c r="V12" s="261"/>
      <c r="W12" s="261"/>
      <c r="X12" s="261"/>
      <c r="Y12" s="263"/>
      <c r="Z12" s="262"/>
      <c r="AA12" s="262"/>
      <c r="AB12" s="262"/>
      <c r="AC12" s="262"/>
      <c r="AD12" s="138"/>
    </row>
    <row r="13" ht="16" customHeight="1" spans="1:30">
      <c r="A13" s="5"/>
      <c r="B13" s="11"/>
      <c r="C13" s="11"/>
      <c r="D13" s="11"/>
      <c r="E13" s="11"/>
      <c r="F13" s="11"/>
      <c r="G13" s="11"/>
      <c r="H13" s="11"/>
      <c r="I13" s="11"/>
      <c r="J13" s="11"/>
      <c r="K13" s="82"/>
      <c r="L13" s="82"/>
      <c r="M13" s="82"/>
      <c r="N13" s="82"/>
      <c r="O13" s="82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33"/>
    </row>
    <row r="14" customHeight="1" spans="1:30">
      <c r="A14" s="5"/>
      <c r="B14" s="84"/>
      <c r="C14" s="85"/>
      <c r="D14" s="85"/>
      <c r="E14" s="86"/>
      <c r="F14" s="75"/>
      <c r="G14" s="84"/>
      <c r="H14" s="85"/>
      <c r="I14" s="85"/>
      <c r="J14" s="86"/>
      <c r="K14" s="218"/>
      <c r="L14" s="84"/>
      <c r="M14" s="85"/>
      <c r="N14" s="85"/>
      <c r="O14" s="86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33"/>
    </row>
    <row r="15" ht="30" customHeight="1" spans="1:30">
      <c r="A15" s="5"/>
      <c r="B15" s="73" t="s">
        <v>9</v>
      </c>
      <c r="E15" s="74"/>
      <c r="F15" s="63"/>
      <c r="G15" s="73" t="s">
        <v>10</v>
      </c>
      <c r="J15" s="74"/>
      <c r="K15" s="9"/>
      <c r="L15" s="73" t="s">
        <v>11</v>
      </c>
      <c r="O15" s="74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33"/>
    </row>
    <row r="16" ht="30" customHeight="1" spans="1:30">
      <c r="A16" s="5"/>
      <c r="B16" s="76">
        <f>(p1_data!A2)</f>
        <v>236283</v>
      </c>
      <c r="E16" s="74"/>
      <c r="F16" s="2"/>
      <c r="G16" s="76">
        <f>(p1_data!A3)</f>
        <v>41285</v>
      </c>
      <c r="J16" s="74"/>
      <c r="K16" s="11"/>
      <c r="L16" s="76">
        <f>(p1_data!A4)</f>
        <v>29381</v>
      </c>
      <c r="O16" s="74"/>
      <c r="P16" s="2"/>
      <c r="Q16" s="2"/>
      <c r="R16" s="2"/>
      <c r="S16" s="2"/>
      <c r="T16" s="2"/>
      <c r="U16" s="11"/>
      <c r="V16" s="11"/>
      <c r="W16" s="11"/>
      <c r="X16" s="11"/>
      <c r="Y16" s="11"/>
      <c r="Z16" s="11"/>
      <c r="AA16" s="11"/>
      <c r="AB16" s="11"/>
      <c r="AC16" s="11"/>
      <c r="AD16" s="33"/>
    </row>
    <row r="17" ht="30" customHeight="1" spans="1:30">
      <c r="A17" s="5"/>
      <c r="B17" s="250">
        <f>(p1_data!B2)</f>
        <v>7.90491444938569</v>
      </c>
      <c r="E17" s="74"/>
      <c r="F17" s="2"/>
      <c r="G17" s="250">
        <f>(p1_data!B3)</f>
        <v>3.13015206082433</v>
      </c>
      <c r="J17" s="74"/>
      <c r="K17" s="11"/>
      <c r="L17" s="250">
        <f>(p1_data!B4)</f>
        <v>2.27328431372549</v>
      </c>
      <c r="O17" s="74"/>
      <c r="P17" s="2"/>
      <c r="Q17" s="2"/>
      <c r="R17" s="2"/>
      <c r="S17" s="2"/>
      <c r="T17" s="2"/>
      <c r="U17" s="130"/>
      <c r="Z17" s="11"/>
      <c r="AA17" s="11"/>
      <c r="AB17" s="11"/>
      <c r="AC17" s="11"/>
      <c r="AD17" s="33"/>
    </row>
    <row r="18" customHeight="1" spans="1:30">
      <c r="A18" s="5"/>
      <c r="B18" s="99"/>
      <c r="C18" s="100"/>
      <c r="D18" s="100"/>
      <c r="E18" s="101"/>
      <c r="F18" s="2"/>
      <c r="G18" s="99"/>
      <c r="H18" s="100"/>
      <c r="I18" s="100"/>
      <c r="J18" s="101"/>
      <c r="K18" s="11"/>
      <c r="L18" s="99"/>
      <c r="M18" s="100"/>
      <c r="N18" s="100"/>
      <c r="O18" s="101"/>
      <c r="P18" s="2"/>
      <c r="Q18" s="2"/>
      <c r="R18" s="2"/>
      <c r="S18" s="2"/>
      <c r="T18" s="2"/>
      <c r="U18" s="130"/>
      <c r="V18" s="130"/>
      <c r="W18" s="130"/>
      <c r="X18" s="130"/>
      <c r="Y18" s="130"/>
      <c r="Z18" s="11"/>
      <c r="AA18" s="11"/>
      <c r="AB18" s="11"/>
      <c r="AC18" s="11"/>
      <c r="AD18" s="33"/>
    </row>
    <row r="19" ht="16" customHeight="1" spans="1:30">
      <c r="A19" s="5"/>
      <c r="B19" s="251"/>
      <c r="C19" s="251"/>
      <c r="D19" s="251"/>
      <c r="E19" s="251"/>
      <c r="F19" s="251"/>
      <c r="G19" s="251"/>
      <c r="H19" s="251"/>
      <c r="I19" s="251"/>
      <c r="J19" s="251"/>
      <c r="K19" s="93"/>
      <c r="L19" s="93"/>
      <c r="M19" s="93"/>
      <c r="N19" s="93"/>
      <c r="O19" s="82"/>
      <c r="P19" s="2"/>
      <c r="Q19" s="2"/>
      <c r="R19" s="2"/>
      <c r="S19" s="2"/>
      <c r="T19" s="2"/>
      <c r="U19" s="228"/>
      <c r="Z19" s="11"/>
      <c r="AA19" s="11"/>
      <c r="AB19" s="11"/>
      <c r="AC19" s="11"/>
      <c r="AD19" s="33"/>
    </row>
    <row r="20" customHeight="1" spans="1:30">
      <c r="A20" s="5"/>
      <c r="B20" s="84"/>
      <c r="C20" s="85"/>
      <c r="D20" s="85"/>
      <c r="E20" s="86"/>
      <c r="F20" s="94"/>
      <c r="G20" s="84"/>
      <c r="H20" s="85"/>
      <c r="I20" s="85"/>
      <c r="J20" s="86"/>
      <c r="K20" s="94"/>
      <c r="L20" s="84"/>
      <c r="M20" s="85"/>
      <c r="N20" s="85"/>
      <c r="O20" s="86"/>
      <c r="P20" s="11"/>
      <c r="Q20" s="11"/>
      <c r="R20" s="11"/>
      <c r="S20" s="11"/>
      <c r="T20" s="11"/>
      <c r="U20" s="229"/>
      <c r="V20" s="229"/>
      <c r="W20" s="229"/>
      <c r="X20" s="229"/>
      <c r="Y20" s="229"/>
      <c r="Z20" s="11"/>
      <c r="AA20" s="11"/>
      <c r="AB20" s="11"/>
      <c r="AC20" s="11"/>
      <c r="AD20" s="33"/>
    </row>
    <row r="21" ht="30" customHeight="1" spans="1:30">
      <c r="A21" s="5"/>
      <c r="B21" s="73" t="s">
        <v>12</v>
      </c>
      <c r="E21" s="74"/>
      <c r="F21" s="252"/>
      <c r="G21" s="73" t="s">
        <v>13</v>
      </c>
      <c r="J21" s="74"/>
      <c r="K21" s="252"/>
      <c r="L21" s="73" t="s">
        <v>14</v>
      </c>
      <c r="O21" s="74"/>
      <c r="P21" s="11"/>
      <c r="Q21" s="11"/>
      <c r="R21" s="11"/>
      <c r="S21" s="11"/>
      <c r="T21" s="11"/>
      <c r="U21" s="229"/>
      <c r="Z21" s="11"/>
      <c r="AA21" s="11"/>
      <c r="AB21" s="11"/>
      <c r="AC21" s="11"/>
      <c r="AD21" s="33"/>
    </row>
    <row r="22" ht="30" customHeight="1" spans="1:30">
      <c r="A22" s="5"/>
      <c r="B22" s="96" t="str">
        <f>IF((p1_data!A5)&gt;=1000000,TEXT((p1_data!A5)/10000,"¥#,##0")&amp;"万",TEXT((p1_data!A5),"¥#,##0"))</f>
        <v>¥11,228</v>
      </c>
      <c r="E22" s="74"/>
      <c r="F22" s="253"/>
      <c r="G22" s="87">
        <f>(p1_data!A6)</f>
        <v>0.0269589439263655</v>
      </c>
      <c r="J22" s="74"/>
      <c r="K22" s="93"/>
      <c r="L22" s="256">
        <f>(p1_data!A7)</f>
        <v>0.239820758144605</v>
      </c>
      <c r="O22" s="74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33"/>
    </row>
    <row r="23" ht="30" customHeight="1" spans="1:30">
      <c r="A23" s="5"/>
      <c r="B23" s="250">
        <f>(p1_data!B5)</f>
        <v>2.75518394648829</v>
      </c>
      <c r="E23" s="74"/>
      <c r="F23" s="94"/>
      <c r="G23" s="250">
        <f>(p1_data!B6)</f>
        <v>268.48160348795</v>
      </c>
      <c r="J23" s="74"/>
      <c r="K23" s="94"/>
      <c r="L23" s="250">
        <f>(p1_data!B7)</f>
        <v>-0.209611507282075</v>
      </c>
      <c r="O23" s="74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33"/>
    </row>
    <row r="24" customHeight="1" spans="1:30">
      <c r="A24" s="5"/>
      <c r="B24" s="99"/>
      <c r="C24" s="100"/>
      <c r="D24" s="100"/>
      <c r="E24" s="101"/>
      <c r="F24" s="102"/>
      <c r="G24" s="91"/>
      <c r="H24" s="92"/>
      <c r="I24" s="92"/>
      <c r="J24" s="115"/>
      <c r="K24" s="93"/>
      <c r="L24" s="257"/>
      <c r="M24" s="258"/>
      <c r="N24" s="258"/>
      <c r="O24" s="259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33"/>
    </row>
    <row r="25" ht="20" customHeight="1" spans="1:30">
      <c r="A25" s="5"/>
      <c r="B25" s="103"/>
      <c r="C25" s="11"/>
      <c r="D25" s="11"/>
      <c r="E25" s="11"/>
      <c r="F25" s="11"/>
      <c r="G25" s="11"/>
      <c r="H25" s="11"/>
      <c r="I25" s="11"/>
      <c r="J25" s="11"/>
      <c r="K25" s="82"/>
      <c r="L25" s="82"/>
      <c r="M25" s="82"/>
      <c r="N25" s="82"/>
      <c r="O25" s="82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33"/>
    </row>
    <row r="26" ht="46" customHeight="1" spans="1:30">
      <c r="A26" s="2"/>
      <c r="B26" s="66" t="s">
        <v>15</v>
      </c>
      <c r="AD26" s="145"/>
    </row>
    <row r="27" ht="20" customHeight="1" spans="1:30">
      <c r="A27" s="106"/>
      <c r="B27" s="83"/>
      <c r="C27" s="83"/>
      <c r="D27" s="83"/>
      <c r="E27" s="83"/>
      <c r="AD27" s="63"/>
    </row>
    <row r="28" customHeight="1" spans="1:30">
      <c r="A28" s="106"/>
      <c r="B28" s="84"/>
      <c r="C28" s="85"/>
      <c r="D28" s="85"/>
      <c r="E28" s="86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63"/>
    </row>
    <row r="29" ht="30" customHeight="1" spans="1:30">
      <c r="A29" s="106"/>
      <c r="B29" s="73" t="s">
        <v>8</v>
      </c>
      <c r="E29" s="74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63"/>
    </row>
    <row r="30" ht="30" customHeight="1" spans="1:30">
      <c r="A30" s="106"/>
      <c r="B30" s="96" t="str">
        <f>IF((p1_data!A42)&gt;=1000000,TEXT((p1_data!A42)/10000,"¥#,##0")&amp;"万",TEXT((p1_data!A42),"¥#,##0"))</f>
        <v>¥1,280万</v>
      </c>
      <c r="E30" s="74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63"/>
    </row>
    <row r="31" ht="30" customHeight="1" spans="1:30">
      <c r="A31" s="106"/>
      <c r="B31" s="250">
        <f>(p1_data!B42)</f>
        <v>0</v>
      </c>
      <c r="E31" s="74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63"/>
    </row>
    <row r="32" customHeight="1" spans="1:30">
      <c r="A32" s="106"/>
      <c r="B32" s="108"/>
      <c r="C32" s="109"/>
      <c r="D32" s="109"/>
      <c r="E32" s="110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63"/>
    </row>
    <row r="33" ht="16" customHeight="1" spans="1:30">
      <c r="A33" s="106"/>
      <c r="B33" s="93"/>
      <c r="C33" s="93"/>
      <c r="D33" s="93"/>
      <c r="E33" s="93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63"/>
    </row>
    <row r="34" customHeight="1" spans="1:30">
      <c r="A34" s="106"/>
      <c r="B34" s="84"/>
      <c r="C34" s="85"/>
      <c r="D34" s="85"/>
      <c r="E34" s="86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63"/>
    </row>
    <row r="35" ht="30" customHeight="1" spans="1:30">
      <c r="A35" s="106"/>
      <c r="B35" s="73" t="s">
        <v>10</v>
      </c>
      <c r="E35" s="74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63"/>
    </row>
    <row r="36" ht="30" customHeight="1" spans="1:30">
      <c r="A36" s="106"/>
      <c r="B36" s="76">
        <f>(p1_data!A43)</f>
        <v>51654</v>
      </c>
      <c r="E36" s="74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63"/>
    </row>
    <row r="37" ht="30" customHeight="1" spans="1:30">
      <c r="A37" s="106"/>
      <c r="B37" s="250">
        <f>(p1_data!B43)</f>
        <v>0</v>
      </c>
      <c r="E37" s="74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63"/>
    </row>
    <row r="38" customHeight="1" spans="1:30">
      <c r="A38" s="106"/>
      <c r="B38" s="99"/>
      <c r="C38" s="100"/>
      <c r="D38" s="100"/>
      <c r="E38" s="101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63"/>
    </row>
    <row r="39" ht="16" customHeight="1" spans="1:30">
      <c r="A39" s="106"/>
      <c r="B39" s="107"/>
      <c r="C39" s="107"/>
      <c r="D39" s="107"/>
      <c r="E39" s="107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63"/>
    </row>
    <row r="40" customHeight="1" spans="1:30">
      <c r="A40" s="106"/>
      <c r="B40" s="84"/>
      <c r="C40" s="85"/>
      <c r="D40" s="85"/>
      <c r="E40" s="86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63"/>
    </row>
    <row r="41" ht="30" customHeight="1" spans="1:30">
      <c r="A41" s="106"/>
      <c r="B41" s="73" t="s">
        <v>11</v>
      </c>
      <c r="E41" s="74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63"/>
    </row>
    <row r="42" ht="30" customHeight="1" spans="1:30">
      <c r="A42" s="106"/>
      <c r="B42" s="76">
        <f>(p1_data!A44)</f>
        <v>38252</v>
      </c>
      <c r="E42" s="74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63"/>
    </row>
    <row r="43" ht="30" customHeight="1" spans="1:30">
      <c r="A43" s="106"/>
      <c r="B43" s="250">
        <f>(p1_data!B44)</f>
        <v>0</v>
      </c>
      <c r="E43" s="74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63"/>
    </row>
    <row r="44" customHeight="1" spans="1:30">
      <c r="A44" s="106"/>
      <c r="B44" s="99"/>
      <c r="C44" s="100"/>
      <c r="D44" s="100"/>
      <c r="E44" s="101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63"/>
    </row>
    <row r="45" ht="15.75" customHeight="1" spans="1:30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33"/>
    </row>
    <row r="46" ht="15.5" customHeight="1" spans="1:30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33"/>
    </row>
    <row r="47" ht="15.75" customHeight="1" spans="1:30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33"/>
    </row>
    <row r="48" ht="15.75" customHeight="1" spans="1:30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33"/>
    </row>
    <row r="49" ht="15.75" customHeight="1" spans="1:30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33"/>
    </row>
    <row r="50" ht="15.75" customHeight="1" spans="1:3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33"/>
    </row>
    <row r="51" ht="15.75" customHeight="1" spans="1:30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33"/>
    </row>
    <row r="52" ht="15.75" customHeight="1" spans="1:30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33"/>
    </row>
    <row r="53" ht="15.75" customHeight="1" spans="1:30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33"/>
    </row>
    <row r="54" ht="15.75" customHeight="1" spans="1:30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33"/>
    </row>
    <row r="55" ht="15.75" customHeight="1" spans="1:30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33"/>
    </row>
    <row r="56" ht="15.75" customHeight="1" spans="1:30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33"/>
    </row>
    <row r="57" ht="15.75" customHeight="1" spans="1:30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33"/>
    </row>
    <row r="58" ht="15.75" customHeight="1" spans="1:30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33"/>
    </row>
    <row r="59" ht="15.75" customHeight="1" spans="1:3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33"/>
    </row>
    <row r="60" ht="15.75" customHeight="1" spans="1:3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33"/>
    </row>
    <row r="61" ht="15.75" customHeight="1" spans="1:3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33"/>
    </row>
    <row r="62" ht="15.75" customHeight="1" spans="1:3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33"/>
    </row>
    <row r="63" ht="15.75" customHeight="1" spans="1:3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33"/>
    </row>
    <row r="64" ht="15.75" customHeight="1" spans="1:3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33"/>
    </row>
    <row r="65" ht="15.75" customHeight="1" spans="1:3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33"/>
    </row>
    <row r="66" ht="15.75" customHeight="1" spans="1:3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33"/>
    </row>
    <row r="67" ht="15.75" customHeight="1" spans="1:3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33"/>
    </row>
    <row r="68" ht="15.75" customHeight="1" spans="1:3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33"/>
    </row>
    <row r="69" ht="15.75" customHeight="1" spans="1:3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33"/>
    </row>
    <row r="70" ht="15.75" customHeight="1" spans="1:3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33"/>
    </row>
    <row r="71" ht="15.75" customHeight="1" spans="1:30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33"/>
    </row>
    <row r="72" ht="15.75" customHeight="1" spans="1:30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33"/>
    </row>
    <row r="73" ht="15.75" customHeight="1" spans="1:3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33"/>
    </row>
    <row r="74" ht="15.75" customHeight="1" spans="1:3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33"/>
    </row>
    <row r="75" ht="15.75" customHeight="1" spans="1:3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33"/>
    </row>
    <row r="76" ht="15.75" customHeight="1" spans="1:3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33"/>
    </row>
    <row r="77" ht="15.75" customHeight="1" spans="1:3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33"/>
    </row>
    <row r="78" ht="15.75" customHeight="1" spans="1:3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33"/>
    </row>
    <row r="79" ht="15.75" customHeight="1" spans="1:3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33"/>
    </row>
    <row r="80" ht="15.75" customHeight="1" spans="1:3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33"/>
    </row>
    <row r="81" ht="15.75" customHeight="1" spans="1:3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33"/>
    </row>
    <row r="82" ht="15.75" customHeight="1" spans="1:3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33"/>
    </row>
    <row r="83" ht="15.75" customHeight="1" spans="1:3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33"/>
    </row>
    <row r="84" ht="15.75" customHeight="1" spans="1:3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33"/>
    </row>
    <row r="85" ht="15.75" customHeight="1" spans="1:3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33"/>
    </row>
    <row r="86" ht="15.75" customHeight="1" spans="1:3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33"/>
    </row>
    <row r="87" ht="15.75" customHeight="1" spans="1:3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33"/>
    </row>
    <row r="88" ht="15.75" customHeight="1" spans="1:3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33"/>
    </row>
    <row r="89" ht="15.75" customHeight="1" spans="1:3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33"/>
    </row>
    <row r="90" ht="15.75" customHeight="1" spans="1:3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33"/>
    </row>
    <row r="91" ht="15.75" customHeight="1" spans="1:3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33"/>
    </row>
    <row r="92" ht="15.75" customHeight="1" spans="1:3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33"/>
    </row>
    <row r="93" ht="15.75" customHeight="1" spans="1:3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33"/>
    </row>
    <row r="94" ht="15.75" customHeight="1" spans="1:3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33"/>
    </row>
    <row r="95" ht="15.75" customHeight="1" spans="1:3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33"/>
    </row>
    <row r="96" ht="15.75" customHeight="1" spans="1:3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33"/>
    </row>
    <row r="97" ht="15.75" customHeight="1" spans="1:3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33"/>
    </row>
    <row r="98" ht="15.75" customHeight="1" spans="1:3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33"/>
    </row>
    <row r="99" ht="15.75" customHeight="1" spans="1:3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33"/>
    </row>
    <row r="100" ht="15.75" customHeight="1" spans="1:3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33"/>
    </row>
    <row r="101" ht="15.75" customHeight="1" spans="1:3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33"/>
    </row>
    <row r="102" ht="15.75" customHeight="1" spans="1:3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33"/>
    </row>
    <row r="103" ht="15.75" customHeight="1" spans="1:3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33"/>
    </row>
    <row r="104" ht="15.75" customHeight="1" spans="1:30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33"/>
    </row>
    <row r="105" ht="15.75" customHeight="1" spans="1:3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33"/>
    </row>
    <row r="106" ht="15.75" customHeight="1" spans="1:3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33"/>
    </row>
    <row r="107" ht="15.75" customHeight="1" spans="1:3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33"/>
    </row>
    <row r="108" ht="15.75" customHeight="1" spans="1:3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33"/>
    </row>
    <row r="109" ht="15.75" customHeight="1" spans="1:3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33"/>
    </row>
    <row r="110" ht="15.75" customHeight="1" spans="1:3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33"/>
    </row>
    <row r="111" ht="15.75" customHeight="1" spans="1:3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33"/>
    </row>
    <row r="112" ht="15.75" customHeight="1" spans="1:3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33"/>
    </row>
    <row r="113" ht="15.75" customHeight="1" spans="1:3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33"/>
    </row>
    <row r="114" ht="15.75" customHeight="1" spans="1:3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33"/>
    </row>
    <row r="115" ht="15.75" customHeight="1" spans="1:3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33"/>
    </row>
    <row r="116" ht="15.75" customHeight="1" spans="1:3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33"/>
    </row>
    <row r="117" ht="15.75" customHeight="1" spans="1:30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33"/>
    </row>
    <row r="118" ht="15.75" customHeight="1" spans="1:30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33"/>
    </row>
    <row r="119" ht="15.75" customHeight="1" spans="1:30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33"/>
    </row>
    <row r="120" ht="15.75" customHeight="1" spans="1:3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33"/>
    </row>
    <row r="121" ht="15.75" customHeight="1" spans="1:30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33"/>
    </row>
    <row r="122" ht="15.75" customHeight="1" spans="1:30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33"/>
    </row>
    <row r="123" ht="15.75" customHeight="1" spans="1:30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33"/>
    </row>
    <row r="124" ht="15.75" customHeight="1" spans="1:30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33"/>
    </row>
    <row r="125" ht="15.75" customHeight="1" spans="1:30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33"/>
    </row>
    <row r="126" ht="15.75" customHeight="1" spans="1:30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33"/>
    </row>
    <row r="127" ht="15.75" customHeight="1" spans="1:30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33"/>
    </row>
    <row r="128" ht="15.75" customHeight="1" spans="1:30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33"/>
    </row>
    <row r="129" ht="15.75" customHeight="1" spans="1:30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33"/>
    </row>
    <row r="130" ht="15.75" customHeight="1" spans="1: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33"/>
    </row>
    <row r="131" ht="15.75" customHeight="1" spans="1:30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33"/>
    </row>
    <row r="132" ht="15.75" customHeight="1" spans="1:30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33"/>
    </row>
    <row r="133" ht="15.75" customHeight="1" spans="1:30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33"/>
    </row>
    <row r="134" ht="15.75" customHeight="1" spans="1:30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33"/>
    </row>
    <row r="135" ht="15.75" customHeight="1" spans="1:30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33"/>
    </row>
    <row r="136" ht="15.75" customHeight="1" spans="1:30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33"/>
    </row>
    <row r="137" ht="15.75" customHeight="1" spans="1:30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33"/>
    </row>
    <row r="138" ht="15.75" customHeight="1" spans="1:30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33"/>
    </row>
    <row r="139" ht="15.75" customHeight="1" spans="1:30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33"/>
    </row>
    <row r="140" ht="15.75" customHeight="1" spans="1:3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33"/>
    </row>
    <row r="141" ht="15.75" customHeight="1" spans="1:30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33"/>
    </row>
    <row r="142" ht="15.75" customHeight="1" spans="1:30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33"/>
    </row>
    <row r="143" ht="15.75" customHeight="1" spans="1:30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33"/>
    </row>
    <row r="144" ht="15.75" customHeight="1" spans="1:30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33"/>
    </row>
    <row r="145" ht="15.75" customHeight="1" spans="1:30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33"/>
    </row>
    <row r="146" ht="15.75" customHeight="1" spans="1:30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33"/>
    </row>
    <row r="147" ht="15.75" customHeight="1" spans="1:30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33"/>
    </row>
    <row r="148" ht="15.75" customHeight="1" spans="1:30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33"/>
    </row>
    <row r="149" ht="15.75" customHeight="1" spans="1:30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33"/>
    </row>
    <row r="150" ht="15.75" customHeight="1" spans="1:3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33"/>
    </row>
    <row r="151" ht="15.75" customHeight="1" spans="1:30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33"/>
    </row>
    <row r="152" ht="15.75" customHeight="1" spans="1:30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33"/>
    </row>
    <row r="153" ht="15.75" customHeight="1" spans="1:30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33"/>
    </row>
    <row r="154" ht="15.75" customHeight="1" spans="1:30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33"/>
    </row>
    <row r="155" ht="15.75" customHeight="1" spans="1:30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33"/>
    </row>
    <row r="156" ht="15.75" customHeight="1" spans="1:3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33"/>
    </row>
    <row r="157" ht="15.75" customHeight="1" spans="1:30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33"/>
    </row>
    <row r="158" ht="15.75" customHeight="1" spans="1:30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33"/>
    </row>
    <row r="159" ht="15.75" customHeight="1" spans="1:30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33"/>
    </row>
    <row r="160" ht="15.75" customHeight="1" spans="1:3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33"/>
    </row>
    <row r="161" ht="15.75" customHeight="1" spans="1:30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33"/>
    </row>
    <row r="162" ht="15.75" customHeight="1" spans="1:30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33"/>
    </row>
    <row r="163" ht="15.75" customHeight="1" spans="1:30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33"/>
    </row>
    <row r="164" ht="15.75" customHeight="1" spans="1:30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33"/>
    </row>
    <row r="165" ht="15.75" customHeight="1" spans="1:30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33"/>
    </row>
    <row r="166" ht="15.75" customHeight="1" spans="1:30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33"/>
    </row>
    <row r="167" ht="15.75" customHeight="1" spans="1:30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33"/>
    </row>
    <row r="168" ht="15.75" customHeight="1" spans="1:30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33"/>
    </row>
    <row r="169" ht="15.75" customHeight="1" spans="1:30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33"/>
    </row>
    <row r="170" ht="15.75" customHeight="1" spans="1:3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33"/>
    </row>
    <row r="171" ht="15.75" customHeight="1" spans="1:30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33"/>
    </row>
    <row r="172" ht="15.75" customHeight="1" spans="1:30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33"/>
    </row>
    <row r="173" ht="15.75" customHeight="1" spans="1:30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33"/>
    </row>
    <row r="174" ht="15.75" customHeight="1" spans="1:30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33"/>
    </row>
    <row r="175" ht="15.75" customHeight="1" spans="1:30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33"/>
    </row>
    <row r="176" ht="15.75" customHeight="1" spans="1:30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33"/>
    </row>
    <row r="177" ht="15.75" customHeight="1" spans="1:30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33"/>
    </row>
    <row r="178" ht="15.75" customHeight="1" spans="1:30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33"/>
    </row>
    <row r="179" ht="15.75" customHeight="1" spans="1:30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33"/>
    </row>
    <row r="180" ht="15.75" customHeight="1" spans="1:3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33"/>
    </row>
    <row r="181" ht="15.75" customHeight="1" spans="1:30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33"/>
    </row>
    <row r="182" ht="15.75" customHeight="1" spans="1:30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33"/>
    </row>
    <row r="183" ht="15.75" customHeight="1" spans="1:30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33"/>
    </row>
    <row r="184" ht="15.75" customHeight="1" spans="1:30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33"/>
    </row>
    <row r="185" ht="15.75" customHeight="1" spans="1:30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33"/>
    </row>
    <row r="186" ht="15.75" customHeight="1" spans="1:30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33"/>
    </row>
    <row r="187" ht="15.75" customHeight="1" spans="1:30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33"/>
    </row>
    <row r="188" ht="15.75" customHeight="1" spans="1:30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33"/>
    </row>
    <row r="189" ht="15.75" customHeight="1" spans="1:30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33"/>
    </row>
    <row r="190" ht="15.75" customHeight="1" spans="1:3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33"/>
    </row>
    <row r="191" ht="15.75" customHeight="1" spans="1:30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33"/>
    </row>
    <row r="192" ht="15.75" customHeight="1" spans="1:30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33"/>
    </row>
    <row r="193" ht="15.75" customHeight="1" spans="1:30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33"/>
    </row>
    <row r="194" ht="15.75" customHeight="1" spans="1:30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33"/>
    </row>
    <row r="195" ht="15.75" customHeight="1" spans="1:30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33"/>
    </row>
    <row r="196" ht="15.75" customHeight="1" spans="1:30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33"/>
    </row>
    <row r="197" ht="15.75" customHeight="1" spans="1:30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33"/>
    </row>
    <row r="198" ht="15.75" customHeight="1" spans="1:30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33"/>
    </row>
    <row r="199" ht="15.75" customHeight="1" spans="1:30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33"/>
    </row>
    <row r="200" ht="15.75" customHeight="1" spans="1:3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33"/>
    </row>
    <row r="201" ht="15.75" customHeight="1" spans="1:30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33"/>
    </row>
    <row r="202" ht="15.75" customHeight="1" spans="1:30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33"/>
    </row>
    <row r="203" ht="15.75" customHeight="1" spans="1:30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33"/>
    </row>
    <row r="204" ht="15.75" customHeight="1" spans="1:30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33"/>
    </row>
    <row r="205" ht="15.75" customHeight="1" spans="1:30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33"/>
    </row>
    <row r="206" ht="15.75" customHeight="1" spans="1:30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33"/>
    </row>
    <row r="207" ht="15.75" customHeight="1" spans="1:30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33"/>
    </row>
    <row r="208" ht="15.75" customHeight="1" spans="1:30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33"/>
    </row>
    <row r="209" ht="15.75" customHeight="1" spans="1:30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33"/>
    </row>
    <row r="210" ht="15.75" customHeight="1" spans="1:3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33"/>
    </row>
    <row r="211" ht="15.75" customHeight="1" spans="1:30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33"/>
    </row>
    <row r="212" ht="15.75" customHeight="1" spans="1:30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33"/>
    </row>
    <row r="213" ht="15.75" customHeight="1" spans="1:30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33"/>
    </row>
    <row r="214" ht="15.75" customHeight="1" spans="1:30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33"/>
    </row>
    <row r="215" ht="15.75" customHeight="1" spans="1:30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33"/>
    </row>
    <row r="216" ht="15.75" customHeight="1" spans="1:30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33"/>
    </row>
    <row r="217" ht="15.75" customHeight="1" spans="1:30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33"/>
    </row>
    <row r="218" ht="15.75" customHeight="1" spans="1:30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33"/>
    </row>
    <row r="219" ht="15.75" customHeight="1" spans="1:30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33"/>
    </row>
    <row r="220" ht="15.75" customHeight="1" spans="1:3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33"/>
    </row>
    <row r="221" ht="15.75" customHeight="1" spans="1:30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33"/>
    </row>
    <row r="222" ht="15.75" customHeight="1" spans="1:30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33"/>
    </row>
    <row r="223" ht="15.75" customHeight="1" spans="1:30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33"/>
    </row>
    <row r="224" ht="15.75" customHeight="1" spans="1:30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33"/>
    </row>
    <row r="225" ht="15.75" customHeight="1" spans="1:30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33"/>
    </row>
    <row r="226" ht="15.75" customHeight="1" spans="1:30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33"/>
    </row>
    <row r="227" ht="15.75" customHeight="1" spans="1:30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33"/>
    </row>
    <row r="228" ht="15.75" customHeight="1" spans="1:30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33"/>
    </row>
    <row r="229" ht="15.75" customHeight="1" spans="1:30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33"/>
    </row>
    <row r="230" ht="15.75" customHeight="1" spans="1: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33"/>
    </row>
    <row r="231" ht="15.75" customHeight="1" spans="1:30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33"/>
    </row>
    <row r="232" ht="15.75" customHeight="1" spans="1:30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33"/>
    </row>
    <row r="233" ht="15.75" customHeight="1" spans="1:30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33"/>
    </row>
    <row r="234" ht="15.75" customHeight="1" spans="1:30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33"/>
    </row>
    <row r="235" ht="15.75" customHeight="1" spans="1:30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33"/>
    </row>
    <row r="236" ht="15.75" customHeight="1" spans="1:30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33"/>
    </row>
    <row r="237" ht="15.75" customHeight="1" spans="1:30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33"/>
    </row>
    <row r="238" ht="15.75" customHeight="1" spans="1:30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33"/>
    </row>
    <row r="239" ht="15.75" customHeight="1" spans="1:30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33"/>
    </row>
    <row r="240" ht="15.75" customHeight="1" spans="1:3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33"/>
    </row>
    <row r="241" ht="15.75" customHeight="1" spans="1:30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33"/>
    </row>
    <row r="242" ht="15.75" customHeight="1" spans="1:30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33"/>
    </row>
    <row r="243" ht="15.75" customHeight="1" spans="1:30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33"/>
    </row>
    <row r="244" ht="15.75" customHeight="1" spans="1:30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33"/>
    </row>
    <row r="245" ht="15.75" customHeight="1" spans="1:30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33"/>
    </row>
    <row r="246" ht="15.75" customHeight="1" spans="1:30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33"/>
    </row>
    <row r="247" ht="15.75" customHeight="1" spans="1:30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33"/>
    </row>
    <row r="248" ht="15.75" customHeight="1" spans="1:30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33"/>
    </row>
    <row r="249" ht="15.75" customHeight="1" spans="1:30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33"/>
    </row>
    <row r="250" ht="15.75" customHeight="1" spans="1:3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33"/>
    </row>
    <row r="251" ht="15.75" customHeight="1" spans="1:30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33"/>
    </row>
    <row r="252" ht="15.75" customHeight="1" spans="1:30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33"/>
    </row>
    <row r="253" ht="15.75" customHeight="1" spans="1:30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33"/>
    </row>
    <row r="254" ht="15.75" customHeight="1" spans="1:30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33"/>
    </row>
    <row r="255" ht="15.75" customHeight="1" spans="1:30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33"/>
    </row>
    <row r="256" ht="15.75" customHeight="1" spans="1:30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33"/>
    </row>
    <row r="257" ht="15.75" customHeight="1" spans="1:30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33"/>
    </row>
    <row r="258" ht="15.75" customHeight="1" spans="1:30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33"/>
    </row>
    <row r="259" ht="15.75" customHeight="1" spans="1:30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33"/>
    </row>
    <row r="260" ht="15.75" customHeight="1" spans="1:3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33"/>
    </row>
    <row r="261" ht="15.75" customHeight="1" spans="1:30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33"/>
    </row>
    <row r="262" ht="15.75" customHeight="1" spans="1:30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33"/>
    </row>
    <row r="263" ht="15.75" customHeight="1" spans="1:30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33"/>
    </row>
    <row r="264" ht="15.75" customHeight="1" spans="1:30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33"/>
    </row>
    <row r="265" ht="15.75" customHeight="1" spans="1:30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33"/>
    </row>
    <row r="266" ht="15.75" customHeight="1" spans="1:30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33"/>
    </row>
    <row r="267" ht="15.75" customHeight="1" spans="1:30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33"/>
    </row>
    <row r="268" ht="15.75" customHeight="1" spans="1:30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33"/>
    </row>
    <row r="269" ht="15.75" customHeight="1" spans="1:30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33"/>
    </row>
    <row r="270" ht="15.75" customHeight="1" spans="1:3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33"/>
    </row>
    <row r="271" ht="15.75" customHeight="1" spans="1:30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33"/>
    </row>
    <row r="272" ht="15.75" customHeight="1" spans="1:30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33"/>
    </row>
    <row r="273" ht="15.75" customHeight="1" spans="1:30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33"/>
    </row>
    <row r="274" ht="15.75" customHeight="1" spans="1:30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33"/>
    </row>
    <row r="275" ht="15.75" customHeight="1" spans="1:30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33"/>
    </row>
    <row r="276" ht="15.75" customHeight="1" spans="1:30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33"/>
    </row>
    <row r="277" ht="15.75" customHeight="1" spans="1:30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33"/>
    </row>
    <row r="278" ht="15.75" customHeight="1" spans="1:30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33"/>
    </row>
    <row r="279" ht="15.75" customHeight="1" spans="1:30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33"/>
    </row>
    <row r="280" ht="15.75" customHeight="1" spans="1:3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33"/>
    </row>
    <row r="281" ht="15.75" customHeight="1" spans="1:30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33"/>
    </row>
    <row r="282" ht="15.75" customHeight="1" spans="1:30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33"/>
    </row>
    <row r="283" ht="15.75" customHeight="1" spans="1:30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33"/>
    </row>
    <row r="284" ht="15.75" customHeight="1" spans="1:30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33"/>
    </row>
    <row r="285" ht="15.75" customHeight="1" spans="1:30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33"/>
    </row>
    <row r="286" ht="15.75" customHeight="1" spans="1:30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33"/>
    </row>
    <row r="287" ht="15.75" customHeight="1" spans="1:30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33"/>
    </row>
    <row r="288" ht="15.75" customHeight="1" spans="1:30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33"/>
    </row>
    <row r="289" ht="15.75" customHeight="1" spans="1:30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33"/>
    </row>
    <row r="290" ht="15.75" customHeight="1" spans="1:3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33"/>
    </row>
    <row r="291" ht="15.75" customHeight="1" spans="1:30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33"/>
    </row>
    <row r="292" ht="15.75" customHeight="1" spans="1:30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33"/>
    </row>
    <row r="293" ht="15.75" customHeight="1" spans="1:30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33"/>
    </row>
    <row r="294" ht="15.75" customHeight="1" spans="1:30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33"/>
    </row>
    <row r="295" ht="15.75" customHeight="1" spans="1:30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33"/>
    </row>
    <row r="296" ht="15.75" customHeight="1" spans="1:30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33"/>
    </row>
    <row r="297" ht="15.75" customHeight="1" spans="1:30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33"/>
    </row>
    <row r="298" ht="15.75" customHeight="1" spans="1:30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33"/>
    </row>
    <row r="299" ht="15.75" customHeight="1" spans="1:30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33"/>
    </row>
    <row r="300" ht="15.75" customHeight="1" spans="1:3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33"/>
    </row>
    <row r="301" ht="15.75" customHeight="1" spans="1:30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33"/>
    </row>
    <row r="302" ht="15.75" customHeight="1" spans="1:30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33"/>
    </row>
    <row r="303" ht="15.75" customHeight="1" spans="1:30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33"/>
    </row>
    <row r="304" ht="15.75" customHeight="1" spans="1:30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33"/>
    </row>
    <row r="305" ht="15.75" customHeight="1" spans="1:30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33"/>
    </row>
    <row r="306" ht="15.75" customHeight="1" spans="1:30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33"/>
    </row>
    <row r="307" ht="15.75" customHeight="1" spans="1:30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33"/>
    </row>
    <row r="308" ht="15.75" customHeight="1" spans="1:30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33"/>
    </row>
    <row r="309" ht="15.75" customHeight="1" spans="1:30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33"/>
    </row>
    <row r="310" ht="15.75" customHeight="1" spans="1:3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33"/>
    </row>
    <row r="311" ht="15.75" customHeight="1" spans="1:30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33"/>
    </row>
    <row r="312" ht="15.75" customHeight="1" spans="1:30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33"/>
    </row>
    <row r="313" ht="15.75" customHeight="1" spans="1:30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33"/>
    </row>
    <row r="314" ht="15.75" customHeight="1" spans="1:30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33"/>
    </row>
    <row r="315" ht="15.75" customHeight="1" spans="1:30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33"/>
    </row>
    <row r="316" ht="15.75" customHeight="1" spans="1:30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33"/>
    </row>
    <row r="317" ht="15.75" customHeight="1" spans="1:30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33"/>
    </row>
    <row r="318" ht="15.75" customHeight="1" spans="1:30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33"/>
    </row>
    <row r="319" ht="15.75" customHeight="1" spans="1:30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33"/>
    </row>
    <row r="320" ht="15.75" customHeight="1" spans="1:3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33"/>
    </row>
    <row r="321" ht="15.75" customHeight="1" spans="1:30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33"/>
    </row>
    <row r="322" ht="15.75" customHeight="1" spans="1:30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33"/>
    </row>
    <row r="323" ht="15.75" customHeight="1" spans="1:30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33"/>
    </row>
    <row r="324" ht="15.75" customHeight="1" spans="1:30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33"/>
    </row>
    <row r="325" ht="15.75" customHeight="1" spans="1:30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33"/>
    </row>
    <row r="326" ht="15.75" customHeight="1" spans="1:30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33"/>
    </row>
    <row r="327" ht="15.75" customHeight="1" spans="1:30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33"/>
    </row>
    <row r="328" ht="15.75" customHeight="1" spans="1:30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33"/>
    </row>
    <row r="329" ht="15.75" customHeight="1" spans="1:30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33"/>
    </row>
    <row r="330" ht="15.75" customHeight="1" spans="1: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33"/>
    </row>
    <row r="331" ht="15.75" customHeight="1" spans="1:30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33"/>
    </row>
    <row r="332" ht="15.75" customHeight="1" spans="1:30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33"/>
    </row>
    <row r="333" ht="15.75" customHeight="1" spans="1:30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33"/>
    </row>
    <row r="334" ht="15.75" customHeight="1" spans="1:30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33"/>
    </row>
    <row r="335" ht="15.75" customHeight="1" spans="1:30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33"/>
    </row>
    <row r="336" ht="15.75" customHeight="1" spans="1:30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33"/>
    </row>
    <row r="337" ht="15.75" customHeight="1" spans="1:30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33"/>
    </row>
    <row r="338" ht="15.75" customHeight="1" spans="1:30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33"/>
    </row>
    <row r="339" ht="15.75" customHeight="1" spans="1:30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33"/>
    </row>
    <row r="340" ht="15.75" customHeight="1" spans="1:3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33"/>
    </row>
    <row r="341" ht="15.75" customHeight="1" spans="1:30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33"/>
    </row>
    <row r="342" ht="15.75" customHeight="1" spans="1:30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33"/>
    </row>
    <row r="343" ht="15.75" customHeight="1" spans="1:30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33"/>
    </row>
    <row r="344" ht="15.75" customHeight="1" spans="1:30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33"/>
    </row>
    <row r="345" ht="15.75" customHeight="1" spans="1:30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33"/>
    </row>
    <row r="346" ht="15.75" customHeight="1" spans="1:30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33"/>
    </row>
    <row r="347" ht="15.75" customHeight="1" spans="1:30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33"/>
    </row>
    <row r="348" ht="15.75" customHeight="1" spans="1:30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33"/>
    </row>
    <row r="349" ht="15.75" customHeight="1" spans="1:30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33"/>
    </row>
    <row r="350" ht="15.75" customHeight="1" spans="1:3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33"/>
    </row>
    <row r="351" ht="15.75" customHeight="1" spans="1:30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33"/>
    </row>
    <row r="352" ht="15.75" customHeight="1" spans="1:30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33"/>
    </row>
    <row r="353" ht="15.75" customHeight="1" spans="1:30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33"/>
    </row>
    <row r="354" ht="15.75" customHeight="1" spans="1:30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33"/>
    </row>
    <row r="355" ht="15.75" customHeight="1" spans="1:30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33"/>
    </row>
    <row r="356" ht="15.75" customHeight="1" spans="1:30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33"/>
    </row>
    <row r="357" ht="15.75" customHeight="1" spans="1:30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33"/>
    </row>
    <row r="358" ht="15.75" customHeight="1" spans="1:30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33"/>
    </row>
    <row r="359" ht="15.75" customHeight="1" spans="1:30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33"/>
    </row>
    <row r="360" ht="15.75" customHeight="1" spans="1:3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33"/>
    </row>
    <row r="361" ht="15.75" customHeight="1" spans="1:30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33"/>
    </row>
    <row r="362" ht="15.75" customHeight="1" spans="1:30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33"/>
    </row>
    <row r="363" ht="15.75" customHeight="1" spans="1:30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33"/>
    </row>
    <row r="364" ht="15.75" customHeight="1" spans="1:30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33"/>
    </row>
    <row r="365" ht="15.75" customHeight="1" spans="1:30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33"/>
    </row>
    <row r="366" ht="15.75" customHeight="1" spans="1:30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33"/>
    </row>
    <row r="367" ht="15.75" customHeight="1" spans="1:30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33"/>
    </row>
    <row r="368" ht="15.75" customHeight="1" spans="1:30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33"/>
    </row>
    <row r="369" ht="15.75" customHeight="1" spans="1:30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33"/>
    </row>
    <row r="370" ht="15.75" customHeight="1" spans="1:3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33"/>
    </row>
    <row r="371" ht="15.75" customHeight="1" spans="1:30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33"/>
    </row>
    <row r="372" ht="15.75" customHeight="1" spans="1:30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33"/>
    </row>
    <row r="373" ht="15.75" customHeight="1" spans="1:30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33"/>
    </row>
    <row r="374" ht="15.75" customHeight="1" spans="1:30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33"/>
    </row>
    <row r="375" ht="15.75" customHeight="1" spans="1:30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33"/>
    </row>
    <row r="376" ht="15.75" customHeight="1" spans="1:30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33"/>
    </row>
    <row r="377" ht="15.75" customHeight="1" spans="1:30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33"/>
    </row>
    <row r="378" ht="15.75" customHeight="1" spans="1:30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33"/>
    </row>
    <row r="379" ht="15.75" customHeight="1" spans="1:30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33"/>
    </row>
    <row r="380" ht="15.75" customHeight="1" spans="1:3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33"/>
    </row>
    <row r="381" ht="15.75" customHeight="1" spans="1:30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33"/>
    </row>
    <row r="382" ht="15.75" customHeight="1" spans="1:30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33"/>
    </row>
    <row r="383" ht="15.75" customHeight="1" spans="1:30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33"/>
    </row>
    <row r="384" ht="15.75" customHeight="1" spans="1:30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33"/>
    </row>
    <row r="385" ht="15.75" customHeight="1" spans="1:30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33"/>
    </row>
    <row r="386" ht="15.75" customHeight="1" spans="1:30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33"/>
    </row>
    <row r="387" ht="15.75" customHeight="1" spans="1:30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33"/>
    </row>
    <row r="388" ht="15.75" customHeight="1" spans="1:30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33"/>
    </row>
    <row r="389" ht="15.75" customHeight="1" spans="1:30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33"/>
    </row>
    <row r="390" ht="15.75" customHeight="1" spans="1:3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33"/>
    </row>
    <row r="391" ht="15.75" customHeight="1" spans="1:30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33"/>
    </row>
    <row r="392" ht="15.75" customHeight="1" spans="1:30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33"/>
    </row>
    <row r="393" ht="15.75" customHeight="1" spans="1:30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33"/>
    </row>
    <row r="394" ht="15.75" customHeight="1" spans="1:30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33"/>
    </row>
    <row r="395" ht="15.75" customHeight="1" spans="1:30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33"/>
    </row>
    <row r="396" ht="15.75" customHeight="1" spans="1:30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33"/>
    </row>
    <row r="397" ht="15.75" customHeight="1" spans="1:30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33"/>
    </row>
    <row r="398" ht="15.75" customHeight="1" spans="1:30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33"/>
    </row>
    <row r="399" ht="15.75" customHeight="1" spans="1:30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33"/>
    </row>
    <row r="400" ht="15.75" customHeight="1" spans="1:3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33"/>
    </row>
    <row r="401" ht="15.75" customHeight="1" spans="1:30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33"/>
    </row>
    <row r="402" ht="15.75" customHeight="1" spans="1:30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33"/>
    </row>
    <row r="403" ht="15.75" customHeight="1" spans="1:30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33"/>
    </row>
    <row r="404" ht="15.75" customHeight="1" spans="1:30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33"/>
    </row>
    <row r="405" ht="15.75" customHeight="1" spans="1:30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33"/>
    </row>
    <row r="406" ht="15.75" customHeight="1" spans="1:30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33"/>
    </row>
    <row r="407" ht="15.75" customHeight="1" spans="1:30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33"/>
    </row>
    <row r="408" ht="15.75" customHeight="1" spans="1:30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33"/>
    </row>
    <row r="409" ht="15.75" customHeight="1" spans="1:30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33"/>
    </row>
    <row r="410" ht="15.75" customHeight="1" spans="1:3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33"/>
    </row>
    <row r="411" ht="15.75" customHeight="1" spans="1:30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33"/>
    </row>
    <row r="412" ht="15.75" customHeight="1" spans="1:30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33"/>
    </row>
    <row r="413" ht="15.75" customHeight="1" spans="1:30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33"/>
    </row>
    <row r="414" ht="15.75" customHeight="1" spans="1:30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33"/>
    </row>
    <row r="415" ht="15.75" customHeight="1" spans="1:30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33"/>
    </row>
    <row r="416" ht="15.75" customHeight="1" spans="1:30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33"/>
    </row>
    <row r="417" ht="15.75" customHeight="1" spans="1:30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33"/>
    </row>
    <row r="418" ht="15.75" customHeight="1" spans="1:30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33"/>
    </row>
    <row r="419" ht="15.75" customHeight="1" spans="1:30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33"/>
    </row>
    <row r="420" ht="15.75" customHeight="1" spans="1:3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33"/>
    </row>
    <row r="421" ht="15.75" customHeight="1" spans="1:30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33"/>
    </row>
    <row r="422" ht="15.75" customHeight="1" spans="1:30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33"/>
    </row>
    <row r="423" ht="15.75" customHeight="1" spans="1:30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33"/>
    </row>
    <row r="424" ht="15.75" customHeight="1" spans="1:30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33"/>
    </row>
    <row r="425" ht="15.75" customHeight="1" spans="1:30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33"/>
    </row>
    <row r="426" ht="15.75" customHeight="1" spans="1:30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33"/>
    </row>
    <row r="427" ht="15.75" customHeight="1" spans="1:30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33"/>
    </row>
    <row r="428" ht="15.75" customHeight="1" spans="1:30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33"/>
    </row>
    <row r="429" ht="15.75" customHeight="1" spans="1:30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33"/>
    </row>
    <row r="430" ht="15.75" customHeight="1" spans="1: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33"/>
    </row>
    <row r="431" ht="15.75" customHeight="1" spans="1:30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33"/>
    </row>
    <row r="432" ht="15.75" customHeight="1" spans="1:30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33"/>
    </row>
    <row r="433" ht="15.75" customHeight="1" spans="1:30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33"/>
    </row>
    <row r="434" ht="15.75" customHeight="1" spans="1:30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33"/>
    </row>
    <row r="435" ht="15.75" customHeight="1" spans="1:30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33"/>
    </row>
    <row r="436" ht="15.75" customHeight="1" spans="1:30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33"/>
    </row>
    <row r="437" ht="15.75" customHeight="1" spans="1:30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33"/>
    </row>
    <row r="438" ht="15.75" customHeight="1" spans="1:30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33"/>
    </row>
    <row r="439" ht="15.75" customHeight="1" spans="1:30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33"/>
    </row>
    <row r="440" ht="15.75" customHeight="1" spans="1:3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33"/>
    </row>
    <row r="441" ht="15.75" customHeight="1" spans="1:30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33"/>
    </row>
    <row r="442" ht="15.75" customHeight="1" spans="1:30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33"/>
    </row>
    <row r="443" ht="15.75" customHeight="1" spans="1:30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33"/>
    </row>
    <row r="444" ht="15.75" customHeight="1" spans="1:30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33"/>
    </row>
    <row r="445" ht="15.75" customHeight="1" spans="1:30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33"/>
    </row>
    <row r="446" ht="15.75" customHeight="1" spans="1:30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33"/>
    </row>
    <row r="447" ht="15.75" customHeight="1" spans="1:30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33"/>
    </row>
    <row r="448" ht="15.75" customHeight="1" spans="1:30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33"/>
    </row>
    <row r="449" ht="15.75" customHeight="1" spans="1:30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33"/>
    </row>
    <row r="450" ht="15.75" customHeight="1" spans="1:3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33"/>
    </row>
    <row r="451" ht="15.75" customHeight="1" spans="1:30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33"/>
    </row>
    <row r="452" ht="15.75" customHeight="1" spans="1:30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33"/>
    </row>
    <row r="453" ht="15.75" customHeight="1" spans="1:30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33"/>
    </row>
    <row r="454" ht="15.75" customHeight="1" spans="1:30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33"/>
    </row>
    <row r="455" ht="15.75" customHeight="1" spans="1:30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33"/>
    </row>
    <row r="456" ht="15.75" customHeight="1" spans="1:30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33"/>
    </row>
    <row r="457" ht="15.75" customHeight="1" spans="1:30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33"/>
    </row>
    <row r="458" ht="15.75" customHeight="1" spans="1:30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33"/>
    </row>
    <row r="459" ht="15.75" customHeight="1" spans="1:30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33"/>
    </row>
    <row r="460" ht="15.75" customHeight="1" spans="1:3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33"/>
    </row>
    <row r="461" ht="15.75" customHeight="1" spans="1:30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33"/>
    </row>
    <row r="462" ht="15.75" customHeight="1" spans="1:30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33"/>
    </row>
    <row r="463" ht="15.75" customHeight="1" spans="1:30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33"/>
    </row>
    <row r="464" ht="15.75" customHeight="1" spans="1:30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33"/>
    </row>
    <row r="465" ht="15.75" customHeight="1" spans="1:30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33"/>
    </row>
    <row r="466" ht="15.75" customHeight="1" spans="1:30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33"/>
    </row>
    <row r="467" ht="15.75" customHeight="1" spans="1:30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33"/>
    </row>
    <row r="468" ht="15.75" customHeight="1" spans="1:30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33"/>
    </row>
    <row r="469" ht="15.75" customHeight="1" spans="1:30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33"/>
    </row>
    <row r="470" ht="15.75" customHeight="1" spans="1:3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33"/>
    </row>
    <row r="471" ht="15.75" customHeight="1" spans="1:30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33"/>
    </row>
    <row r="472" ht="15.75" customHeight="1" spans="1:30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33"/>
    </row>
    <row r="473" ht="15.75" customHeight="1" spans="1:30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33"/>
    </row>
    <row r="474" ht="15.75" customHeight="1" spans="1:30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33"/>
    </row>
    <row r="475" ht="15.75" customHeight="1" spans="1:30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33"/>
    </row>
    <row r="476" ht="15.75" customHeight="1" spans="1:30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33"/>
    </row>
    <row r="477" ht="15.75" customHeight="1" spans="1:30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33"/>
    </row>
    <row r="478" ht="15.75" customHeight="1" spans="1:30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33"/>
    </row>
    <row r="479" ht="15.75" customHeight="1" spans="1:30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33"/>
    </row>
    <row r="480" ht="15.75" customHeight="1" spans="1:3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33"/>
    </row>
    <row r="481" ht="15.75" customHeight="1" spans="1:30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33"/>
    </row>
    <row r="482" ht="15.75" customHeight="1" spans="1:30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33"/>
    </row>
    <row r="483" ht="15.75" customHeight="1" spans="1:30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33"/>
    </row>
    <row r="484" ht="15.75" customHeight="1" spans="1:30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33"/>
    </row>
    <row r="485" ht="15.75" customHeight="1" spans="1:30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33"/>
    </row>
    <row r="486" ht="15.75" customHeight="1" spans="1:30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33"/>
    </row>
    <row r="487" ht="15.75" customHeight="1" spans="1:30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33"/>
    </row>
    <row r="488" ht="15.75" customHeight="1" spans="1:30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33"/>
    </row>
    <row r="489" ht="15.75" customHeight="1" spans="1:30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33"/>
    </row>
    <row r="490" ht="15.75" customHeight="1" spans="1:3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33"/>
    </row>
    <row r="491" ht="15.75" customHeight="1" spans="1:30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33"/>
    </row>
    <row r="492" ht="15.75" customHeight="1" spans="1:30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33"/>
    </row>
    <row r="493" ht="15.75" customHeight="1" spans="1:30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33"/>
    </row>
    <row r="494" ht="15.75" customHeight="1" spans="1:30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33"/>
    </row>
    <row r="495" ht="15.75" customHeight="1" spans="1:30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33"/>
    </row>
    <row r="496" ht="15.75" customHeight="1" spans="1:30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33"/>
    </row>
    <row r="497" ht="15.75" customHeight="1" spans="1:30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33"/>
    </row>
    <row r="498" ht="15.75" customHeight="1" spans="1:30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33"/>
    </row>
    <row r="499" ht="15.75" customHeight="1" spans="1:30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33"/>
    </row>
    <row r="500" ht="15.75" customHeight="1" spans="1:3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33"/>
    </row>
    <row r="501" ht="15.75" customHeight="1" spans="1:30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33"/>
    </row>
    <row r="502" ht="15.75" customHeight="1" spans="1:30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33"/>
    </row>
    <row r="503" ht="15.75" customHeight="1" spans="1:30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33"/>
    </row>
    <row r="504" ht="15.75" customHeight="1" spans="1:30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33"/>
    </row>
    <row r="505" ht="15.75" customHeight="1" spans="1:30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33"/>
    </row>
    <row r="506" ht="15.75" customHeight="1" spans="1:30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33"/>
    </row>
    <row r="507" ht="15.75" customHeight="1" spans="1:30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33"/>
    </row>
    <row r="508" ht="15.75" customHeight="1" spans="1:30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33"/>
    </row>
    <row r="509" ht="15.75" customHeight="1" spans="1:30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33"/>
    </row>
    <row r="510" ht="15.75" customHeight="1" spans="1:3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33"/>
    </row>
    <row r="511" ht="15.75" customHeight="1" spans="1:30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33"/>
    </row>
    <row r="512" ht="15.75" customHeight="1" spans="1:30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33"/>
    </row>
    <row r="513" ht="15.75" customHeight="1" spans="1:30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33"/>
    </row>
    <row r="514" ht="15.75" customHeight="1" spans="1:30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33"/>
    </row>
    <row r="515" ht="15.75" customHeight="1" spans="1:30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33"/>
    </row>
    <row r="516" ht="15.75" customHeight="1" spans="1:30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33"/>
    </row>
    <row r="517" ht="15.75" customHeight="1" spans="1:30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33"/>
    </row>
    <row r="518" ht="15.75" customHeight="1" spans="1:30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33"/>
    </row>
    <row r="519" ht="15.75" customHeight="1" spans="1:30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33"/>
    </row>
    <row r="520" ht="15.75" customHeight="1" spans="1:3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33"/>
    </row>
    <row r="521" ht="15.75" customHeight="1" spans="1:30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33"/>
    </row>
    <row r="522" ht="15.75" customHeight="1" spans="1:30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33"/>
    </row>
    <row r="523" ht="15.75" customHeight="1" spans="1:30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33"/>
    </row>
    <row r="524" ht="15.75" customHeight="1" spans="1:30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33"/>
    </row>
    <row r="525" ht="15.75" customHeight="1" spans="1:30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33"/>
    </row>
    <row r="526" ht="15.75" customHeight="1" spans="1:30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33"/>
    </row>
    <row r="527" ht="15.75" customHeight="1" spans="1:30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33"/>
    </row>
    <row r="528" ht="15.75" customHeight="1" spans="1:30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33"/>
    </row>
    <row r="529" ht="15.75" customHeight="1" spans="1:30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33"/>
    </row>
    <row r="530" ht="15.75" customHeight="1" spans="1: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33"/>
    </row>
    <row r="531" ht="15.75" customHeight="1" spans="1:30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33"/>
    </row>
    <row r="532" ht="15.75" customHeight="1" spans="1:30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33"/>
    </row>
    <row r="533" ht="15.75" customHeight="1" spans="1:30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33"/>
    </row>
    <row r="534" ht="15.75" customHeight="1" spans="1:30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33"/>
    </row>
    <row r="535" ht="15.75" customHeight="1" spans="1:30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33"/>
    </row>
    <row r="536" ht="15.75" customHeight="1" spans="1:30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33"/>
    </row>
    <row r="537" ht="15.75" customHeight="1" spans="1:30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33"/>
    </row>
    <row r="538" ht="15.75" customHeight="1" spans="1:30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33"/>
    </row>
    <row r="539" ht="15.75" customHeight="1" spans="1:30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33"/>
    </row>
    <row r="540" ht="15.75" customHeight="1" spans="1:3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33"/>
    </row>
    <row r="541" ht="15.75" customHeight="1" spans="1:30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33"/>
    </row>
    <row r="542" ht="15.75" customHeight="1" spans="1:30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33"/>
    </row>
    <row r="543" ht="15.75" customHeight="1" spans="1:30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33"/>
    </row>
    <row r="544" ht="15.75" customHeight="1" spans="1:30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33"/>
    </row>
    <row r="545" ht="15.75" customHeight="1" spans="1:30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33"/>
    </row>
    <row r="546" ht="15.75" customHeight="1" spans="1:30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33"/>
    </row>
    <row r="547" ht="15.75" customHeight="1" spans="1:30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33"/>
    </row>
    <row r="548" ht="15.75" customHeight="1" spans="1:30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33"/>
    </row>
    <row r="549" ht="15.75" customHeight="1" spans="1:30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33"/>
    </row>
    <row r="550" ht="15.75" customHeight="1" spans="1:3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33"/>
    </row>
    <row r="551" ht="15.75" customHeight="1" spans="1:30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33"/>
    </row>
    <row r="552" ht="15.75" customHeight="1" spans="1:30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33"/>
    </row>
    <row r="553" ht="15.75" customHeight="1" spans="1:30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33"/>
    </row>
    <row r="554" ht="15.75" customHeight="1" spans="1:30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33"/>
    </row>
    <row r="555" ht="15.75" customHeight="1" spans="1:30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33"/>
    </row>
    <row r="556" ht="15.75" customHeight="1" spans="1:30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33"/>
    </row>
    <row r="557" ht="15.75" customHeight="1" spans="1:30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33"/>
    </row>
    <row r="558" ht="15.75" customHeight="1" spans="1:30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33"/>
    </row>
    <row r="559" ht="15.75" customHeight="1" spans="1:30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33"/>
    </row>
    <row r="560" ht="15.75" customHeight="1" spans="1:3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33"/>
    </row>
    <row r="561" ht="15.75" customHeight="1" spans="1:30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33"/>
    </row>
    <row r="562" ht="15.75" customHeight="1" spans="1:30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33"/>
    </row>
    <row r="563" ht="15.75" customHeight="1" spans="1:30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33"/>
    </row>
    <row r="564" ht="15.75" customHeight="1" spans="1:30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33"/>
    </row>
    <row r="565" ht="15.75" customHeight="1" spans="1:30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33"/>
    </row>
    <row r="566" ht="15.75" customHeight="1" spans="1:30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33"/>
    </row>
    <row r="567" ht="15.75" customHeight="1" spans="1:30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33"/>
    </row>
    <row r="568" ht="15.75" customHeight="1" spans="1:30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33"/>
    </row>
    <row r="569" ht="15.75" customHeight="1" spans="1:30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33"/>
    </row>
    <row r="570" ht="15.75" customHeight="1" spans="1:3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33"/>
    </row>
    <row r="571" ht="15.75" customHeight="1" spans="1:30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33"/>
    </row>
    <row r="572" ht="15.75" customHeight="1" spans="1:30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33"/>
    </row>
    <row r="573" ht="15.75" customHeight="1" spans="1:30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33"/>
    </row>
    <row r="574" ht="15.75" customHeight="1" spans="1:30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33"/>
    </row>
    <row r="575" ht="15.75" customHeight="1" spans="1:30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33"/>
    </row>
    <row r="576" ht="15.75" customHeight="1" spans="1:30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33"/>
    </row>
    <row r="577" ht="15.75" customHeight="1" spans="1:30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33"/>
    </row>
    <row r="578" ht="15.75" customHeight="1" spans="1:30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33"/>
    </row>
    <row r="579" ht="15.75" customHeight="1" spans="1:30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33"/>
    </row>
    <row r="580" ht="15.75" customHeight="1" spans="1:3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33"/>
    </row>
    <row r="581" ht="15.75" customHeight="1" spans="1:30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33"/>
    </row>
    <row r="582" ht="15.75" customHeight="1" spans="1:30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33"/>
    </row>
    <row r="583" ht="15.75" customHeight="1" spans="1:30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33"/>
    </row>
    <row r="584" ht="15.75" customHeight="1" spans="1:30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33"/>
    </row>
    <row r="585" ht="15.75" customHeight="1" spans="1:30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33"/>
    </row>
    <row r="586" ht="15.75" customHeight="1" spans="1:30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33"/>
    </row>
    <row r="587" ht="15.75" customHeight="1" spans="1:30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33"/>
    </row>
    <row r="588" ht="15.75" customHeight="1" spans="1:30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33"/>
    </row>
    <row r="589" ht="15.75" customHeight="1" spans="1:30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33"/>
    </row>
    <row r="590" ht="15.75" customHeight="1" spans="1:3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33"/>
    </row>
    <row r="591" ht="15.75" customHeight="1" spans="1:30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33"/>
    </row>
    <row r="592" ht="15.75" customHeight="1" spans="1:30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33"/>
    </row>
    <row r="593" ht="15.75" customHeight="1" spans="1:30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33"/>
    </row>
    <row r="594" ht="15.75" customHeight="1" spans="1:30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33"/>
    </row>
    <row r="595" ht="15.75" customHeight="1" spans="1:30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33"/>
    </row>
    <row r="596" ht="15.75" customHeight="1" spans="1:30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33"/>
    </row>
    <row r="597" ht="15.75" customHeight="1" spans="1:30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33"/>
    </row>
    <row r="598" ht="15.75" customHeight="1" spans="1:30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33"/>
    </row>
    <row r="599" ht="15.75" customHeight="1" spans="1:30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33"/>
    </row>
    <row r="600" ht="15.75" customHeight="1" spans="1:3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33"/>
    </row>
    <row r="601" ht="15.75" customHeight="1" spans="1:30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33"/>
    </row>
    <row r="602" ht="15.75" customHeight="1" spans="1:30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33"/>
    </row>
    <row r="603" ht="15.75" customHeight="1" spans="1:30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33"/>
    </row>
    <row r="604" ht="15.75" customHeight="1" spans="1:30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33"/>
    </row>
    <row r="605" ht="15.75" customHeight="1" spans="1:30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33"/>
    </row>
    <row r="606" ht="15.75" customHeight="1" spans="1:30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33"/>
    </row>
    <row r="607" ht="15.75" customHeight="1" spans="1:30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33"/>
    </row>
    <row r="608" ht="15.75" customHeight="1" spans="1:30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33"/>
    </row>
    <row r="609" ht="15.75" customHeight="1" spans="1:30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33"/>
    </row>
    <row r="610" ht="15.75" customHeight="1" spans="1:3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33"/>
    </row>
    <row r="611" ht="15.75" customHeight="1" spans="1:30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33"/>
    </row>
    <row r="612" ht="15.75" customHeight="1" spans="1:30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33"/>
    </row>
    <row r="613" ht="15.75" customHeight="1" spans="1:30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33"/>
    </row>
    <row r="614" ht="15.75" customHeight="1" spans="1:30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33"/>
    </row>
    <row r="615" ht="15.75" customHeight="1" spans="1:30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33"/>
    </row>
    <row r="616" ht="15.75" customHeight="1" spans="1:30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33"/>
    </row>
    <row r="617" ht="15.75" customHeight="1" spans="1:30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33"/>
    </row>
    <row r="618" ht="15.75" customHeight="1" spans="1:30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33"/>
    </row>
    <row r="619" ht="15.75" customHeight="1" spans="1:30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33"/>
    </row>
    <row r="620" ht="15.75" customHeight="1" spans="1:3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33"/>
    </row>
    <row r="621" ht="15.75" customHeight="1" spans="1:30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33"/>
    </row>
    <row r="622" ht="15.75" customHeight="1" spans="1:30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33"/>
    </row>
    <row r="623" ht="15.75" customHeight="1" spans="1:30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33"/>
    </row>
    <row r="624" ht="15.75" customHeight="1" spans="1:30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33"/>
    </row>
    <row r="625" ht="15.75" customHeight="1" spans="1:30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33"/>
    </row>
    <row r="626" ht="15.75" customHeight="1" spans="1:30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33"/>
    </row>
    <row r="627" ht="15.75" customHeight="1" spans="1:30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33"/>
    </row>
    <row r="628" ht="15.75" customHeight="1" spans="1:30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33"/>
    </row>
    <row r="629" ht="15.75" customHeight="1" spans="1:30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33"/>
    </row>
    <row r="630" ht="15.75" customHeight="1" spans="1: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33"/>
    </row>
    <row r="631" ht="15.75" customHeight="1" spans="1:30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33"/>
    </row>
    <row r="632" ht="15.75" customHeight="1" spans="1:30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33"/>
    </row>
    <row r="633" ht="15.75" customHeight="1" spans="1:30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33"/>
    </row>
    <row r="634" ht="15.75" customHeight="1" spans="1:30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33"/>
    </row>
    <row r="635" ht="15.75" customHeight="1" spans="1:30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33"/>
    </row>
    <row r="636" ht="15.75" customHeight="1" spans="1:30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33"/>
    </row>
    <row r="637" ht="15.75" customHeight="1" spans="1:30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33"/>
    </row>
    <row r="638" ht="15.75" customHeight="1" spans="1:30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33"/>
    </row>
    <row r="639" ht="15.75" customHeight="1" spans="1:30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33"/>
    </row>
    <row r="640" ht="15.75" customHeight="1" spans="1:3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33"/>
    </row>
    <row r="641" ht="15.75" customHeight="1" spans="1:30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33"/>
    </row>
    <row r="642" ht="15.75" customHeight="1" spans="1:30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33"/>
    </row>
    <row r="643" ht="15.75" customHeight="1" spans="1:30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33"/>
    </row>
    <row r="644" ht="15.75" customHeight="1" spans="1:30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33"/>
    </row>
    <row r="645" ht="15.75" customHeight="1" spans="1:30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33"/>
    </row>
    <row r="646" ht="15.75" customHeight="1" spans="1:30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33"/>
    </row>
    <row r="647" ht="15.75" customHeight="1" spans="1:30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33"/>
    </row>
    <row r="648" ht="15.75" customHeight="1" spans="1:30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33"/>
    </row>
    <row r="649" ht="15.75" customHeight="1" spans="1:30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33"/>
    </row>
    <row r="650" ht="15.75" customHeight="1" spans="1:3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33"/>
    </row>
    <row r="651" ht="15.75" customHeight="1" spans="1:30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33"/>
    </row>
    <row r="652" ht="15.75" customHeight="1" spans="1:30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33"/>
    </row>
    <row r="653" ht="15.75" customHeight="1" spans="1:30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33"/>
    </row>
    <row r="654" ht="15.75" customHeight="1" spans="1:30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33"/>
    </row>
    <row r="655" ht="15.75" customHeight="1" spans="1:30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33"/>
    </row>
    <row r="656" ht="15.75" customHeight="1" spans="1:30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33"/>
    </row>
    <row r="657" ht="15.75" customHeight="1" spans="1:30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33"/>
    </row>
    <row r="658" ht="15.75" customHeight="1" spans="1:30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33"/>
    </row>
    <row r="659" ht="15.75" customHeight="1" spans="1:30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33"/>
    </row>
    <row r="660" ht="15.75" customHeight="1" spans="1:3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33"/>
    </row>
    <row r="661" ht="15.75" customHeight="1" spans="1:30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33"/>
    </row>
    <row r="662" ht="15.75" customHeight="1" spans="1:30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33"/>
    </row>
    <row r="663" ht="15.75" customHeight="1" spans="1:30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33"/>
    </row>
    <row r="664" ht="15.75" customHeight="1" spans="1:30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33"/>
    </row>
    <row r="665" ht="15.75" customHeight="1" spans="1:30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33"/>
    </row>
    <row r="666" ht="15.75" customHeight="1" spans="1:30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33"/>
    </row>
    <row r="667" ht="15.75" customHeight="1" spans="1:30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33"/>
    </row>
    <row r="668" ht="15.75" customHeight="1" spans="1:30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33"/>
    </row>
    <row r="669" ht="15.75" customHeight="1" spans="1:30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33"/>
    </row>
    <row r="670" ht="15.75" customHeight="1" spans="1:3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33"/>
    </row>
    <row r="671" ht="15.75" customHeight="1" spans="1:30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33"/>
    </row>
    <row r="672" ht="15.75" customHeight="1" spans="1:30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33"/>
    </row>
    <row r="673" ht="15.75" customHeight="1" spans="1:30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33"/>
    </row>
    <row r="674" ht="15.75" customHeight="1" spans="1:30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33"/>
    </row>
    <row r="675" ht="15.75" customHeight="1" spans="1:30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33"/>
    </row>
    <row r="676" ht="15.75" customHeight="1" spans="1:30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33"/>
    </row>
    <row r="677" ht="15.75" customHeight="1" spans="1:30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33"/>
    </row>
    <row r="678" ht="15.75" customHeight="1" spans="1:30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33"/>
    </row>
    <row r="679" ht="15.75" customHeight="1" spans="1:30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33"/>
    </row>
    <row r="680" ht="15.75" customHeight="1" spans="1:3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33"/>
    </row>
    <row r="681" ht="15.75" customHeight="1" spans="1:30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33"/>
    </row>
    <row r="682" ht="15.75" customHeight="1" spans="1:30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33"/>
    </row>
    <row r="683" ht="15.75" customHeight="1" spans="1:30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33"/>
    </row>
    <row r="684" ht="15.75" customHeight="1" spans="1:30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33"/>
    </row>
    <row r="685" ht="15.75" customHeight="1" spans="1:30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33"/>
    </row>
    <row r="686" ht="15.75" customHeight="1" spans="1:30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33"/>
    </row>
    <row r="687" ht="15.75" customHeight="1" spans="1:30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33"/>
    </row>
    <row r="688" ht="15.75" customHeight="1" spans="1:30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33"/>
    </row>
    <row r="689" ht="15.75" customHeight="1" spans="1:30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33"/>
    </row>
    <row r="690" ht="15.75" customHeight="1" spans="1:3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33"/>
    </row>
    <row r="691" ht="15.75" customHeight="1" spans="1:30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33"/>
    </row>
    <row r="692" ht="15.75" customHeight="1" spans="1:30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33"/>
    </row>
    <row r="693" ht="15.75" customHeight="1" spans="1:30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33"/>
    </row>
    <row r="694" ht="15.75" customHeight="1" spans="1:30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33"/>
    </row>
    <row r="695" ht="15.75" customHeight="1" spans="1:30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33"/>
    </row>
    <row r="696" ht="15.75" customHeight="1" spans="1:30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33"/>
    </row>
    <row r="697" ht="15.75" customHeight="1" spans="1:30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33"/>
    </row>
    <row r="698" ht="15.75" customHeight="1" spans="1:30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33"/>
    </row>
    <row r="699" ht="15.75" customHeight="1" spans="1:30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33"/>
    </row>
    <row r="700" ht="15.75" customHeight="1" spans="1:3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33"/>
    </row>
    <row r="701" ht="15.75" customHeight="1" spans="1:30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33"/>
    </row>
    <row r="702" ht="15.75" customHeight="1" spans="1:30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33"/>
    </row>
    <row r="703" ht="15.75" customHeight="1" spans="1:30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33"/>
    </row>
    <row r="704" ht="15.75" customHeight="1" spans="1:30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33"/>
    </row>
    <row r="705" ht="15.75" customHeight="1" spans="1:30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33"/>
    </row>
    <row r="706" ht="15.75" customHeight="1" spans="1:30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33"/>
    </row>
    <row r="707" ht="15.75" customHeight="1" spans="1:30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33"/>
    </row>
    <row r="708" ht="15.75" customHeight="1" spans="1:30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33"/>
    </row>
    <row r="709" ht="15.75" customHeight="1" spans="1:30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33"/>
    </row>
    <row r="710" ht="15.75" customHeight="1" spans="1:3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33"/>
    </row>
    <row r="711" ht="15.75" customHeight="1" spans="1:30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33"/>
    </row>
    <row r="712" ht="15.75" customHeight="1" spans="1:30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33"/>
    </row>
    <row r="713" ht="15.75" customHeight="1" spans="1:30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33"/>
    </row>
    <row r="714" ht="15.75" customHeight="1" spans="1:30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33"/>
    </row>
    <row r="715" ht="15.75" customHeight="1" spans="1:30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33"/>
    </row>
    <row r="716" ht="15.75" customHeight="1" spans="1:30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33"/>
    </row>
    <row r="717" ht="15.75" customHeight="1" spans="1:30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33"/>
    </row>
    <row r="718" ht="15.75" customHeight="1" spans="1:30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33"/>
    </row>
    <row r="719" ht="15.75" customHeight="1" spans="1:30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33"/>
    </row>
    <row r="720" ht="15.75" customHeight="1" spans="1:3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33"/>
    </row>
    <row r="721" ht="15.75" customHeight="1" spans="1:30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33"/>
    </row>
    <row r="722" ht="15.75" customHeight="1" spans="1:30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33"/>
    </row>
    <row r="723" ht="15.75" customHeight="1" spans="1:30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33"/>
    </row>
    <row r="724" ht="15.75" customHeight="1" spans="1:30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33"/>
    </row>
    <row r="725" ht="15.75" customHeight="1" spans="1:30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33"/>
    </row>
    <row r="726" ht="15.75" customHeight="1" spans="1:30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33"/>
    </row>
    <row r="727" ht="15.75" customHeight="1" spans="1:30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33"/>
    </row>
    <row r="728" ht="15.75" customHeight="1" spans="1:30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33"/>
    </row>
    <row r="729" ht="15.75" customHeight="1" spans="1:30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33"/>
    </row>
    <row r="730" ht="15.75" customHeight="1" spans="1: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33"/>
    </row>
    <row r="731" ht="15.75" customHeight="1" spans="1:30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33"/>
    </row>
    <row r="732" ht="15.75" customHeight="1" spans="1:30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33"/>
    </row>
    <row r="733" ht="15.75" customHeight="1" spans="1:30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33"/>
    </row>
    <row r="734" ht="15.75" customHeight="1" spans="1:30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33"/>
    </row>
    <row r="735" ht="15.75" customHeight="1" spans="1:30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33"/>
    </row>
    <row r="736" ht="15.75" customHeight="1" spans="1:30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33"/>
    </row>
    <row r="737" ht="15.75" customHeight="1" spans="1:30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33"/>
    </row>
    <row r="738" ht="15.75" customHeight="1" spans="1:30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33"/>
    </row>
    <row r="739" ht="15.75" customHeight="1" spans="1:30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33"/>
    </row>
    <row r="740" ht="15.75" customHeight="1" spans="1:3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33"/>
    </row>
    <row r="741" ht="15.75" customHeight="1" spans="1:30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33"/>
    </row>
    <row r="742" ht="15.75" customHeight="1" spans="1:30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33"/>
    </row>
    <row r="743" ht="15.75" customHeight="1" spans="1:30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33"/>
    </row>
    <row r="744" ht="15.75" customHeight="1" spans="1:30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33"/>
    </row>
    <row r="745" ht="15.75" customHeight="1" spans="1:30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33"/>
    </row>
    <row r="746" ht="15.75" customHeight="1" spans="1:30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33"/>
    </row>
    <row r="747" ht="15.75" customHeight="1" spans="1:30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33"/>
    </row>
    <row r="748" ht="15.75" customHeight="1" spans="1:30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33"/>
    </row>
    <row r="749" ht="15.75" customHeight="1" spans="1:30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33"/>
    </row>
    <row r="750" ht="15.75" customHeight="1" spans="1:3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33"/>
    </row>
    <row r="751" ht="15.75" customHeight="1" spans="1:30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33"/>
    </row>
    <row r="752" ht="15.75" customHeight="1" spans="1:30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33"/>
    </row>
    <row r="753" ht="15.75" customHeight="1" spans="1:30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33"/>
    </row>
    <row r="754" ht="15.75" customHeight="1" spans="1:30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33"/>
    </row>
    <row r="755" ht="15.75" customHeight="1" spans="1:30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33"/>
    </row>
    <row r="756" ht="15.75" customHeight="1" spans="1:30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33"/>
    </row>
    <row r="757" ht="15.75" customHeight="1" spans="1:30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33"/>
    </row>
    <row r="758" ht="15.75" customHeight="1" spans="1:30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33"/>
    </row>
    <row r="759" ht="15.75" customHeight="1" spans="1:30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33"/>
    </row>
    <row r="760" ht="15.75" customHeight="1" spans="1:3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33"/>
    </row>
    <row r="761" ht="15.75" customHeight="1" spans="1:30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33"/>
    </row>
    <row r="762" ht="15.75" customHeight="1" spans="1:30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33"/>
    </row>
    <row r="763" ht="15.75" customHeight="1" spans="1:30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33"/>
    </row>
    <row r="764" ht="15.75" customHeight="1" spans="1:30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33"/>
    </row>
    <row r="765" ht="15.75" customHeight="1" spans="1:30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33"/>
    </row>
    <row r="766" ht="15.75" customHeight="1" spans="1:30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33"/>
    </row>
    <row r="767" ht="15.75" customHeight="1" spans="1:30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33"/>
    </row>
    <row r="768" ht="15.75" customHeight="1" spans="1:30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33"/>
    </row>
    <row r="769" ht="15.75" customHeight="1" spans="1:30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33"/>
    </row>
    <row r="770" ht="15.75" customHeight="1" spans="1:3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33"/>
    </row>
    <row r="771" ht="15.75" customHeight="1" spans="1:30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33"/>
    </row>
    <row r="772" ht="15.75" customHeight="1" spans="1:30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33"/>
    </row>
    <row r="773" ht="15.75" customHeight="1" spans="1:30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33"/>
    </row>
    <row r="774" ht="15.75" customHeight="1" spans="1:30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33"/>
    </row>
    <row r="775" ht="15.75" customHeight="1" spans="1:30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33"/>
    </row>
    <row r="776" ht="15.75" customHeight="1" spans="1:30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33"/>
    </row>
    <row r="777" ht="15.75" customHeight="1" spans="1:30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33"/>
    </row>
    <row r="778" ht="15.75" customHeight="1" spans="1:30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33"/>
    </row>
    <row r="779" ht="15.75" customHeight="1" spans="1:30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33"/>
    </row>
    <row r="780" ht="15.75" customHeight="1" spans="1:3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33"/>
    </row>
    <row r="781" ht="15.75" customHeight="1" spans="1:30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33"/>
    </row>
    <row r="782" ht="15.75" customHeight="1" spans="1:30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33"/>
    </row>
    <row r="783" ht="15.75" customHeight="1" spans="1:30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33"/>
    </row>
    <row r="784" ht="15.75" customHeight="1" spans="1:30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33"/>
    </row>
    <row r="785" ht="15.75" customHeight="1" spans="1:30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33"/>
    </row>
    <row r="786" ht="15.75" customHeight="1" spans="1:30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33"/>
    </row>
    <row r="787" ht="15.75" customHeight="1" spans="1:30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33"/>
    </row>
    <row r="788" ht="15.75" customHeight="1" spans="1:30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33"/>
    </row>
    <row r="789" ht="15.75" customHeight="1" spans="1:30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33"/>
    </row>
    <row r="790" ht="15.75" customHeight="1" spans="1:3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33"/>
    </row>
    <row r="791" ht="15.75" customHeight="1" spans="1:30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33"/>
    </row>
    <row r="792" ht="15.75" customHeight="1" spans="1:30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33"/>
    </row>
    <row r="793" ht="15.75" customHeight="1" spans="1:30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33"/>
    </row>
    <row r="794" ht="15.75" customHeight="1" spans="1:30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33"/>
    </row>
    <row r="795" ht="15.75" customHeight="1" spans="1:30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33"/>
    </row>
    <row r="796" ht="15.75" customHeight="1" spans="1:30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33"/>
    </row>
    <row r="797" ht="15.75" customHeight="1" spans="1:30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33"/>
    </row>
    <row r="798" ht="15.75" customHeight="1" spans="1:30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33"/>
    </row>
    <row r="799" ht="15.75" customHeight="1" spans="1:30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33"/>
    </row>
    <row r="800" ht="15.75" customHeight="1" spans="1:3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33"/>
    </row>
    <row r="801" ht="15.75" customHeight="1" spans="1:30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33"/>
    </row>
    <row r="802" ht="15.75" customHeight="1" spans="1:30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33"/>
    </row>
    <row r="803" ht="15.75" customHeight="1" spans="1:30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33"/>
    </row>
    <row r="804" ht="15.75" customHeight="1" spans="1:30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33"/>
    </row>
    <row r="805" ht="15.75" customHeight="1" spans="1:30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33"/>
    </row>
    <row r="806" ht="15.75" customHeight="1" spans="1:30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33"/>
    </row>
    <row r="807" ht="15.75" customHeight="1" spans="1:30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33"/>
    </row>
    <row r="808" ht="15.75" customHeight="1" spans="1:30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33"/>
    </row>
    <row r="809" ht="15.75" customHeight="1" spans="1:30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33"/>
    </row>
    <row r="810" ht="15.75" customHeight="1" spans="1:3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33"/>
    </row>
    <row r="811" ht="15.75" customHeight="1" spans="1:30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33"/>
    </row>
    <row r="812" ht="15.75" customHeight="1" spans="1:30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33"/>
    </row>
    <row r="813" ht="15.75" customHeight="1" spans="1:30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33"/>
    </row>
    <row r="814" ht="15.75" customHeight="1" spans="1:30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33"/>
    </row>
    <row r="815" ht="15.75" customHeight="1" spans="1:30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33"/>
    </row>
    <row r="816" ht="15.75" customHeight="1" spans="1:30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33"/>
    </row>
    <row r="817" ht="15.75" customHeight="1" spans="1:30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33"/>
    </row>
    <row r="818" ht="15.75" customHeight="1" spans="1:30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33"/>
    </row>
    <row r="819" ht="15.75" customHeight="1" spans="1:30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33"/>
    </row>
    <row r="820" ht="15.75" customHeight="1" spans="1:3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33"/>
    </row>
    <row r="821" ht="15.75" customHeight="1" spans="1:30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33"/>
    </row>
    <row r="822" ht="15.75" customHeight="1" spans="1:30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33"/>
    </row>
    <row r="823" ht="15.75" customHeight="1" spans="1:30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33"/>
    </row>
    <row r="824" ht="15.75" customHeight="1" spans="1:30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33"/>
    </row>
    <row r="825" ht="15.75" customHeight="1" spans="1:30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33"/>
    </row>
    <row r="826" ht="15.75" customHeight="1" spans="1:30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33"/>
    </row>
    <row r="827" ht="15.75" customHeight="1" spans="1:30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33"/>
    </row>
    <row r="828" ht="15.75" customHeight="1" spans="1:30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33"/>
    </row>
    <row r="829" ht="15.75" customHeight="1" spans="1:30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33"/>
    </row>
    <row r="830" ht="15.75" customHeight="1" spans="1: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33"/>
    </row>
    <row r="831" ht="15.75" customHeight="1" spans="1:30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33"/>
    </row>
    <row r="832" ht="15.75" customHeight="1" spans="1:30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33"/>
    </row>
    <row r="833" ht="15.75" customHeight="1" spans="1:30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33"/>
    </row>
    <row r="834" ht="15.75" customHeight="1" spans="1:30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33"/>
    </row>
    <row r="835" ht="15.75" customHeight="1" spans="1:30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33"/>
    </row>
    <row r="836" ht="15.75" customHeight="1" spans="1:30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33"/>
    </row>
    <row r="837" ht="15.75" customHeight="1" spans="1:30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33"/>
    </row>
    <row r="838" ht="15.75" customHeight="1" spans="1:30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33"/>
    </row>
    <row r="839" ht="15.75" customHeight="1" spans="1:30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33"/>
    </row>
    <row r="840" ht="15.75" customHeight="1" spans="1:3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33"/>
    </row>
    <row r="841" ht="15.75" customHeight="1" spans="1:30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33"/>
    </row>
    <row r="842" ht="15.75" customHeight="1" spans="1:30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33"/>
    </row>
    <row r="843" ht="15.75" customHeight="1" spans="1:30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33"/>
    </row>
    <row r="844" ht="15.75" customHeight="1" spans="1:30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33"/>
    </row>
    <row r="845" ht="15.75" customHeight="1" spans="1:30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33"/>
    </row>
    <row r="846" ht="15.75" customHeight="1" spans="1:30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33"/>
    </row>
    <row r="847" ht="15.75" customHeight="1" spans="1:30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33"/>
    </row>
    <row r="848" ht="15.75" customHeight="1" spans="1:30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33"/>
    </row>
    <row r="849" ht="15.75" customHeight="1" spans="1:30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33"/>
    </row>
    <row r="850" ht="15.75" customHeight="1" spans="1:3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33"/>
    </row>
    <row r="851" ht="15.75" customHeight="1" spans="1:30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33"/>
    </row>
    <row r="852" ht="15.75" customHeight="1" spans="1:30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33"/>
    </row>
    <row r="853" ht="15.75" customHeight="1" spans="1:30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33"/>
    </row>
    <row r="854" ht="15.75" customHeight="1" spans="1:30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33"/>
    </row>
    <row r="855" ht="15.75" customHeight="1" spans="1:30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33"/>
    </row>
    <row r="856" ht="15.75" customHeight="1" spans="1:30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33"/>
    </row>
    <row r="857" ht="15.75" customHeight="1" spans="1:30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33"/>
    </row>
    <row r="858" ht="15.75" customHeight="1" spans="1:30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33"/>
    </row>
    <row r="859" ht="15.75" customHeight="1" spans="1:30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33"/>
    </row>
    <row r="860" ht="15.75" customHeight="1" spans="1:3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33"/>
    </row>
    <row r="861" ht="15.75" customHeight="1" spans="1:30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33"/>
    </row>
    <row r="862" ht="15.75" customHeight="1" spans="1:30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33"/>
    </row>
    <row r="863" ht="15.75" customHeight="1" spans="1:30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33"/>
    </row>
    <row r="864" ht="15.75" customHeight="1" spans="1:30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33"/>
    </row>
    <row r="865" ht="15.75" customHeight="1" spans="1:30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33"/>
    </row>
    <row r="866" ht="15.75" customHeight="1" spans="1:30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33"/>
    </row>
    <row r="867" ht="15.75" customHeight="1" spans="1:30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33"/>
    </row>
    <row r="868" ht="15.75" customHeight="1" spans="1:30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33"/>
    </row>
    <row r="869" ht="15.75" customHeight="1" spans="1:30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33"/>
    </row>
    <row r="870" ht="15.75" customHeight="1" spans="1:3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33"/>
    </row>
    <row r="871" ht="15.75" customHeight="1" spans="1:30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33"/>
    </row>
    <row r="872" ht="15.75" customHeight="1" spans="1:30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33"/>
    </row>
    <row r="873" ht="15.75" customHeight="1" spans="1:30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33"/>
    </row>
    <row r="874" ht="15.75" customHeight="1" spans="1:30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33"/>
    </row>
    <row r="875" ht="15.75" customHeight="1" spans="1:30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33"/>
    </row>
    <row r="876" ht="15.75" customHeight="1" spans="1:30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33"/>
    </row>
    <row r="877" ht="15.75" customHeight="1" spans="1:30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33"/>
    </row>
    <row r="878" ht="15.75" customHeight="1" spans="1:30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33"/>
    </row>
    <row r="879" ht="15.75" customHeight="1" spans="1:30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33"/>
    </row>
    <row r="880" ht="15.75" customHeight="1" spans="1:3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33"/>
    </row>
    <row r="881" ht="15.75" customHeight="1" spans="1:30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33"/>
    </row>
    <row r="882" ht="15.75" customHeight="1" spans="1:30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33"/>
    </row>
    <row r="883" ht="15.75" customHeight="1" spans="1:30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33"/>
    </row>
    <row r="884" ht="15.75" customHeight="1" spans="1:30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33"/>
    </row>
    <row r="885" ht="15.75" customHeight="1" spans="1:30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33"/>
    </row>
    <row r="886" ht="15.75" customHeight="1" spans="1:30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33"/>
    </row>
    <row r="887" ht="15.75" customHeight="1" spans="1:30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33"/>
    </row>
    <row r="888" ht="15.75" customHeight="1" spans="1:30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33"/>
    </row>
    <row r="889" ht="15.75" customHeight="1" spans="1:30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33"/>
    </row>
    <row r="890" ht="15.75" customHeight="1" spans="1:3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33"/>
    </row>
    <row r="891" ht="15.75" customHeight="1" spans="1:30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33"/>
    </row>
    <row r="892" ht="15.75" customHeight="1" spans="1:30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33"/>
    </row>
    <row r="893" ht="15.75" customHeight="1" spans="1:30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33"/>
    </row>
    <row r="894" ht="15.75" customHeight="1" spans="1:30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33"/>
    </row>
    <row r="895" ht="15.75" customHeight="1" spans="1:30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33"/>
    </row>
    <row r="896" ht="15.75" customHeight="1" spans="1:30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33"/>
    </row>
    <row r="897" ht="15.75" customHeight="1" spans="1:30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33"/>
    </row>
    <row r="898" ht="15.75" customHeight="1" spans="1:30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33"/>
    </row>
    <row r="899" ht="15.75" customHeight="1" spans="1:30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33"/>
    </row>
    <row r="900" ht="15.75" customHeight="1" spans="1:3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33"/>
    </row>
    <row r="901" ht="15.75" customHeight="1" spans="1:30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33"/>
    </row>
    <row r="902" ht="15.75" customHeight="1" spans="1:30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33"/>
    </row>
    <row r="903" ht="15.75" customHeight="1" spans="1:30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33"/>
    </row>
    <row r="904" ht="15.75" customHeight="1" spans="1:30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33"/>
    </row>
    <row r="905" ht="15.75" customHeight="1" spans="1:30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33"/>
    </row>
    <row r="906" ht="15.75" customHeight="1" spans="1:30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33"/>
    </row>
    <row r="907" ht="15.75" customHeight="1" spans="1:30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33"/>
    </row>
    <row r="908" ht="15.75" customHeight="1" spans="1:30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33"/>
    </row>
    <row r="909" ht="15.75" customHeight="1" spans="1:30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33"/>
    </row>
    <row r="910" ht="15.75" customHeight="1" spans="1:3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33"/>
    </row>
    <row r="911" ht="15.75" customHeight="1" spans="1:30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33"/>
    </row>
    <row r="912" ht="15.75" customHeight="1" spans="1:30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33"/>
    </row>
    <row r="913" ht="15.75" customHeight="1" spans="1:30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33"/>
    </row>
    <row r="914" ht="15.75" customHeight="1" spans="1:30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33"/>
    </row>
    <row r="915" ht="15.75" customHeight="1" spans="1:30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33"/>
    </row>
    <row r="916" ht="15.75" customHeight="1" spans="1:30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33"/>
    </row>
    <row r="917" ht="15.75" customHeight="1" spans="1:30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33"/>
    </row>
    <row r="918" ht="15.75" customHeight="1" spans="1:30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33"/>
    </row>
    <row r="919" ht="15.75" customHeight="1" spans="1:30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33"/>
    </row>
    <row r="920" ht="15.75" customHeight="1" spans="1:3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33"/>
    </row>
    <row r="921" ht="15.75" customHeight="1" spans="1:30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33"/>
    </row>
    <row r="922" ht="15.75" customHeight="1" spans="1:30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33"/>
    </row>
    <row r="923" ht="15.75" customHeight="1" spans="1:30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33"/>
    </row>
    <row r="924" ht="15.75" customHeight="1" spans="1:30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33"/>
    </row>
    <row r="925" ht="15.75" customHeight="1" spans="1:30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33"/>
    </row>
    <row r="926" ht="15.75" customHeight="1" spans="1:30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33"/>
    </row>
    <row r="927" ht="15.75" customHeight="1" spans="1:30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33"/>
    </row>
    <row r="928" ht="15.75" customHeight="1" spans="1:30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33"/>
    </row>
    <row r="929" ht="15.75" customHeight="1" spans="1:30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33"/>
    </row>
    <row r="930" ht="15.75" customHeight="1" spans="1: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33"/>
    </row>
    <row r="931" ht="15.75" customHeight="1" spans="1:30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33"/>
    </row>
    <row r="932" ht="15.75" customHeight="1" spans="1:30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33"/>
    </row>
    <row r="933" ht="15.75" customHeight="1" spans="1:30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33"/>
    </row>
    <row r="934" ht="15.75" customHeight="1" spans="1:30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33"/>
    </row>
    <row r="935" ht="15.75" customHeight="1" spans="1:30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33"/>
    </row>
    <row r="936" ht="15.75" customHeight="1" spans="1:30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33"/>
    </row>
    <row r="937" ht="15.75" customHeight="1" spans="1:30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33"/>
    </row>
    <row r="938" ht="15.75" customHeight="1" spans="1:30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33"/>
    </row>
    <row r="939" ht="15.75" customHeight="1" spans="1:30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33"/>
    </row>
    <row r="940" ht="15.75" customHeight="1" spans="1:3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33"/>
    </row>
    <row r="941" ht="15.75" customHeight="1" spans="1:30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33"/>
    </row>
    <row r="942" ht="15.75" customHeight="1" spans="1:30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33"/>
    </row>
    <row r="943" ht="15.75" customHeight="1" spans="1:30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33"/>
    </row>
    <row r="944" ht="15.75" customHeight="1" spans="1:30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33"/>
    </row>
    <row r="945" ht="15.75" customHeight="1" spans="1:30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33"/>
    </row>
    <row r="946" ht="15.75" customHeight="1" spans="1:30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33"/>
    </row>
    <row r="947" ht="15.75" customHeight="1" spans="1:30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33"/>
    </row>
    <row r="948" ht="15.75" customHeight="1" spans="1:30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33"/>
    </row>
    <row r="949" ht="15.75" customHeight="1" spans="1:30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33"/>
    </row>
    <row r="950" ht="15.75" customHeight="1" spans="1:3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33"/>
    </row>
    <row r="951" ht="15.75" customHeight="1" spans="1:30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33"/>
    </row>
    <row r="952" ht="15.75" customHeight="1" spans="1:30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33"/>
    </row>
    <row r="953" ht="15.75" customHeight="1" spans="1:30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33"/>
    </row>
    <row r="954" ht="15.75" customHeight="1" spans="1:30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33"/>
    </row>
    <row r="955" ht="15.75" customHeight="1" spans="1:30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33"/>
    </row>
    <row r="956" ht="15.75" customHeight="1" spans="1:30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33"/>
    </row>
    <row r="957" ht="15.75" customHeight="1" spans="1:30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33"/>
    </row>
    <row r="958" ht="15.75" customHeight="1" spans="1:30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33"/>
    </row>
    <row r="959" ht="15.75" customHeight="1" spans="1:30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33"/>
    </row>
    <row r="960" ht="15.75" customHeight="1" spans="1:3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33"/>
    </row>
    <row r="961" ht="15.75" customHeight="1" spans="1:30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33"/>
    </row>
    <row r="962" ht="15.75" customHeight="1" spans="1:30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33"/>
    </row>
    <row r="963" ht="15.75" customHeight="1" spans="1:30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33"/>
    </row>
    <row r="964" ht="15.75" customHeight="1" spans="1:30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33"/>
    </row>
    <row r="965" ht="15.75" customHeight="1" spans="1:30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33"/>
    </row>
    <row r="966" ht="15.75" customHeight="1" spans="1:30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33"/>
    </row>
    <row r="967" ht="15.75" customHeight="1" spans="1:30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33"/>
    </row>
    <row r="968" ht="15.75" customHeight="1" spans="1:30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33"/>
    </row>
    <row r="969" ht="15.75" customHeight="1" spans="1:30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33"/>
    </row>
    <row r="970" ht="15.75" customHeight="1" spans="1:3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33"/>
    </row>
    <row r="971" ht="15.75" customHeight="1" spans="1:30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33"/>
    </row>
    <row r="972" ht="15.75" customHeight="1" spans="1:30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33"/>
    </row>
    <row r="973" ht="15.75" customHeight="1" spans="1:30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33"/>
    </row>
    <row r="974" ht="15.75" customHeight="1" spans="1:30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33"/>
    </row>
    <row r="975" ht="15.75" customHeight="1" spans="1:30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33"/>
    </row>
    <row r="976" ht="15.75" customHeight="1" spans="1:30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33"/>
    </row>
    <row r="977" ht="15.75" customHeight="1" spans="1:30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33"/>
    </row>
    <row r="978" ht="15.75" customHeight="1" spans="1:30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33"/>
    </row>
    <row r="979" ht="15.75" customHeight="1" spans="1:30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33"/>
    </row>
    <row r="980" ht="15.75" customHeight="1" spans="1:3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33"/>
    </row>
  </sheetData>
  <mergeCells count="44">
    <mergeCell ref="Y2:AC2"/>
    <mergeCell ref="Y3:AC3"/>
    <mergeCell ref="B8:O8"/>
    <mergeCell ref="T8:X8"/>
    <mergeCell ref="Z8:AC8"/>
    <mergeCell ref="B9:O9"/>
    <mergeCell ref="T9:X9"/>
    <mergeCell ref="Z9:AC9"/>
    <mergeCell ref="B10:O10"/>
    <mergeCell ref="B11:O11"/>
    <mergeCell ref="B15:E15"/>
    <mergeCell ref="G15:J15"/>
    <mergeCell ref="L15:O15"/>
    <mergeCell ref="B16:E16"/>
    <mergeCell ref="G16:J16"/>
    <mergeCell ref="L16:O16"/>
    <mergeCell ref="B17:E17"/>
    <mergeCell ref="G17:J17"/>
    <mergeCell ref="L17:O17"/>
    <mergeCell ref="U17:Y17"/>
    <mergeCell ref="U19:Y19"/>
    <mergeCell ref="B21:E21"/>
    <mergeCell ref="G21:J21"/>
    <mergeCell ref="L21:O21"/>
    <mergeCell ref="U21:Y21"/>
    <mergeCell ref="B22:E22"/>
    <mergeCell ref="G22:J22"/>
    <mergeCell ref="L22:O22"/>
    <mergeCell ref="B23:E23"/>
    <mergeCell ref="G23:J23"/>
    <mergeCell ref="L23:O23"/>
    <mergeCell ref="B26:AC26"/>
    <mergeCell ref="B29:E29"/>
    <mergeCell ref="B30:E30"/>
    <mergeCell ref="B31:E31"/>
    <mergeCell ref="B35:E35"/>
    <mergeCell ref="B36:E36"/>
    <mergeCell ref="B37:E37"/>
    <mergeCell ref="B41:E41"/>
    <mergeCell ref="B42:E42"/>
    <mergeCell ref="B43:E43"/>
    <mergeCell ref="Z10:AC11"/>
    <mergeCell ref="T10:X11"/>
    <mergeCell ref="B2:X3"/>
  </mergeCells>
  <conditionalFormatting sqref="B11:O11">
    <cfRule type="cellIs" dxfId="0" priority="10" operator="lessThan">
      <formula>0</formula>
    </cfRule>
  </conditionalFormatting>
  <conditionalFormatting sqref="B17:E17">
    <cfRule type="cellIs" dxfId="0" priority="9" operator="lessThan">
      <formula>0</formula>
    </cfRule>
  </conditionalFormatting>
  <conditionalFormatting sqref="G17:J17">
    <cfRule type="cellIs" dxfId="0" priority="8" operator="lessThan">
      <formula>0</formula>
    </cfRule>
  </conditionalFormatting>
  <conditionalFormatting sqref="L17:O17">
    <cfRule type="cellIs" dxfId="0" priority="7" operator="lessThan">
      <formula>0</formula>
    </cfRule>
  </conditionalFormatting>
  <conditionalFormatting sqref="B23:E23">
    <cfRule type="cellIs" dxfId="0" priority="6" operator="lessThan">
      <formula>0</formula>
    </cfRule>
  </conditionalFormatting>
  <conditionalFormatting sqref="G23:J23">
    <cfRule type="cellIs" dxfId="0" priority="5" operator="lessThan">
      <formula>0</formula>
    </cfRule>
  </conditionalFormatting>
  <conditionalFormatting sqref="L23:O23">
    <cfRule type="cellIs" dxfId="0" priority="4" operator="greaterThan">
      <formula>0</formula>
    </cfRule>
  </conditionalFormatting>
  <conditionalFormatting sqref="B31:E31">
    <cfRule type="cellIs" dxfId="0" priority="3" operator="lessThan">
      <formula>0</formula>
    </cfRule>
  </conditionalFormatting>
  <conditionalFormatting sqref="B37:E37">
    <cfRule type="cellIs" dxfId="0" priority="2" operator="lessThan">
      <formula>0</formula>
    </cfRule>
  </conditionalFormatting>
  <conditionalFormatting sqref="B43:E43">
    <cfRule type="cellIs" dxfId="0" priority="1" operator="lessThan">
      <formula>0</formula>
    </cfRule>
  </conditionalFormatting>
  <pageMargins left="0.7" right="0.7" top="0.75" bottom="0.75" header="0" footer="0"/>
  <pageSetup paperSize="9" scale="39" fitToHeight="0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27"/>
  <sheetViews>
    <sheetView showGridLines="0" workbookViewId="0">
      <selection activeCell="A1" sqref="A1"/>
    </sheetView>
  </sheetViews>
  <sheetFormatPr defaultColWidth="12.6666666666667" defaultRowHeight="15" customHeight="1" outlineLevelCol="5"/>
  <cols>
    <col min="1" max="1" width="8.66666666666667" customWidth="1"/>
    <col min="2" max="2" width="23.8333333333333" customWidth="1"/>
    <col min="3" max="3" width="25.1666666666667" customWidth="1"/>
    <col min="4" max="26" width="8.66666666666667" customWidth="1"/>
  </cols>
  <sheetData>
    <row r="1" ht="12.75" customHeight="1" spans="1:6">
      <c r="A1" s="43">
        <v>12799639</v>
      </c>
      <c r="B1" s="44">
        <v>4279.81571906354</v>
      </c>
      <c r="E1" t="s">
        <v>16</v>
      </c>
      <c r="F1" t="s">
        <v>17</v>
      </c>
    </row>
    <row r="2" ht="12.75" customHeight="1" spans="1:6">
      <c r="A2" s="45">
        <v>236283</v>
      </c>
      <c r="B2" s="46">
        <v>7.90491444938569</v>
      </c>
      <c r="E2" t="s">
        <v>18</v>
      </c>
      <c r="F2" t="s">
        <v>19</v>
      </c>
    </row>
    <row r="3" ht="12.75" customHeight="1" spans="1:6">
      <c r="A3" s="45">
        <v>41285</v>
      </c>
      <c r="B3" s="46">
        <v>3.13015206082433</v>
      </c>
      <c r="E3" t="s">
        <v>20</v>
      </c>
      <c r="F3" t="s">
        <v>21</v>
      </c>
    </row>
    <row r="4" ht="12.75" customHeight="1" spans="1:6">
      <c r="A4" s="45">
        <v>29381</v>
      </c>
      <c r="B4" s="46">
        <v>2.27328431372549</v>
      </c>
      <c r="E4" t="s">
        <v>22</v>
      </c>
      <c r="F4" t="s">
        <v>23</v>
      </c>
    </row>
    <row r="5" ht="12.75" customHeight="1" spans="1:6">
      <c r="A5" s="45">
        <v>11228</v>
      </c>
      <c r="B5" s="46">
        <v>2.75518394648829</v>
      </c>
      <c r="E5" t="s">
        <v>24</v>
      </c>
      <c r="F5" t="s">
        <v>25</v>
      </c>
    </row>
    <row r="6" ht="12.75" customHeight="1" spans="1:6">
      <c r="A6" s="45">
        <v>0.0269589439263655</v>
      </c>
      <c r="B6" s="46">
        <v>268.48160348795</v>
      </c>
      <c r="E6" t="s">
        <v>26</v>
      </c>
      <c r="F6" t="s">
        <v>27</v>
      </c>
    </row>
    <row r="7" ht="12.75" customHeight="1" spans="1:6">
      <c r="A7" s="47">
        <v>0.239820758144605</v>
      </c>
      <c r="B7" s="48">
        <v>-0.209611507282075</v>
      </c>
      <c r="E7" t="s">
        <v>28</v>
      </c>
      <c r="F7" t="s">
        <v>29</v>
      </c>
    </row>
    <row r="8" ht="12.75" customHeight="1"/>
    <row r="9" ht="12.75" customHeight="1" spans="1:5">
      <c r="A9" t="s">
        <v>30</v>
      </c>
      <c r="B9" t="s">
        <v>31</v>
      </c>
      <c r="C9" t="s">
        <v>32</v>
      </c>
      <c r="E9" t="s">
        <v>33</v>
      </c>
    </row>
    <row r="10" ht="12.75" customHeight="1" spans="1:3">
      <c r="A10" s="238" t="s">
        <v>34</v>
      </c>
      <c r="B10">
        <v>0</v>
      </c>
      <c r="C10">
        <v>243</v>
      </c>
    </row>
    <row r="11" ht="12.75" customHeight="1" spans="1:3">
      <c r="A11" s="238" t="s">
        <v>35</v>
      </c>
      <c r="B11">
        <v>0</v>
      </c>
      <c r="C11">
        <v>340</v>
      </c>
    </row>
    <row r="12" ht="12.75" customHeight="1" spans="1:3">
      <c r="A12" s="238" t="s">
        <v>36</v>
      </c>
      <c r="B12">
        <v>0</v>
      </c>
      <c r="C12">
        <v>280</v>
      </c>
    </row>
    <row r="13" ht="12.75" customHeight="1" spans="1:3">
      <c r="A13" s="238" t="s">
        <v>37</v>
      </c>
      <c r="B13">
        <v>0</v>
      </c>
      <c r="C13">
        <v>282</v>
      </c>
    </row>
    <row r="14" ht="12.75" customHeight="1" spans="1:3">
      <c r="A14" s="238" t="s">
        <v>38</v>
      </c>
      <c r="B14">
        <v>0</v>
      </c>
      <c r="C14">
        <v>491</v>
      </c>
    </row>
    <row r="15" ht="12.75" customHeight="1" spans="1:3">
      <c r="A15" s="238" t="s">
        <v>39</v>
      </c>
      <c r="B15">
        <v>0</v>
      </c>
      <c r="C15">
        <v>260</v>
      </c>
    </row>
    <row r="16" ht="12.75" customHeight="1" spans="1:3">
      <c r="A16" s="238" t="s">
        <v>40</v>
      </c>
      <c r="B16">
        <v>0</v>
      </c>
      <c r="C16">
        <v>251</v>
      </c>
    </row>
    <row r="17" ht="12.75" customHeight="1" spans="1:3">
      <c r="A17" s="238" t="s">
        <v>41</v>
      </c>
      <c r="B17">
        <v>0</v>
      </c>
      <c r="C17">
        <v>700</v>
      </c>
    </row>
    <row r="18" ht="12.75" customHeight="1" spans="1:3">
      <c r="A18" s="238" t="s">
        <v>42</v>
      </c>
      <c r="B18">
        <v>109136</v>
      </c>
      <c r="C18">
        <v>789</v>
      </c>
    </row>
    <row r="19" ht="12.75" customHeight="1" spans="1:3">
      <c r="A19" s="238" t="s">
        <v>43</v>
      </c>
      <c r="B19">
        <v>4993</v>
      </c>
      <c r="C19">
        <v>4078</v>
      </c>
    </row>
    <row r="20" ht="12.75" customHeight="1" spans="1:3">
      <c r="A20" s="238" t="s">
        <v>44</v>
      </c>
      <c r="B20">
        <v>7259470</v>
      </c>
      <c r="C20">
        <v>8278</v>
      </c>
    </row>
    <row r="21" ht="12.75" customHeight="1" spans="1:3">
      <c r="A21" s="238" t="s">
        <v>45</v>
      </c>
      <c r="B21">
        <v>1126330</v>
      </c>
      <c r="C21">
        <v>4442</v>
      </c>
    </row>
    <row r="22" ht="12.75" customHeight="1" spans="1:3">
      <c r="A22" s="238" t="s">
        <v>46</v>
      </c>
      <c r="B22">
        <v>398485</v>
      </c>
      <c r="C22">
        <v>3077</v>
      </c>
    </row>
    <row r="23" ht="12.75" customHeight="1" spans="1:3">
      <c r="A23" s="238" t="s">
        <v>47</v>
      </c>
      <c r="B23">
        <v>360425</v>
      </c>
      <c r="C23">
        <v>2795</v>
      </c>
    </row>
    <row r="24" ht="12.75" customHeight="1" spans="1:3">
      <c r="A24" s="238" t="s">
        <v>48</v>
      </c>
      <c r="B24">
        <v>363182</v>
      </c>
      <c r="C24">
        <v>1714</v>
      </c>
    </row>
    <row r="25" ht="12.75" customHeight="1" spans="1:3">
      <c r="A25" s="238" t="s">
        <v>49</v>
      </c>
      <c r="B25">
        <v>369462</v>
      </c>
      <c r="C25">
        <v>1651</v>
      </c>
    </row>
    <row r="26" ht="12.75" customHeight="1" spans="1:3">
      <c r="A26" s="238" t="s">
        <v>50</v>
      </c>
      <c r="B26">
        <v>295606</v>
      </c>
      <c r="C26">
        <v>1403</v>
      </c>
    </row>
    <row r="27" ht="12.75" customHeight="1" spans="1:3">
      <c r="A27" s="238" t="s">
        <v>51</v>
      </c>
      <c r="B27">
        <v>219283</v>
      </c>
      <c r="C27">
        <v>979</v>
      </c>
    </row>
    <row r="28" ht="12.75" customHeight="1" spans="1:3">
      <c r="A28" s="238" t="s">
        <v>52</v>
      </c>
      <c r="B28">
        <v>364725</v>
      </c>
      <c r="C28">
        <v>846</v>
      </c>
    </row>
    <row r="29" ht="12.75" customHeight="1" spans="1:3">
      <c r="A29" s="238" t="s">
        <v>53</v>
      </c>
      <c r="B29">
        <v>156330</v>
      </c>
      <c r="C29">
        <v>769</v>
      </c>
    </row>
    <row r="30" ht="12.75" customHeight="1" spans="1:3">
      <c r="A30" s="238" t="s">
        <v>54</v>
      </c>
      <c r="B30">
        <v>205715</v>
      </c>
      <c r="C30">
        <v>717</v>
      </c>
    </row>
    <row r="31" ht="12.75" customHeight="1" spans="1:3">
      <c r="A31" s="238" t="s">
        <v>55</v>
      </c>
      <c r="B31">
        <v>177240</v>
      </c>
      <c r="C31">
        <v>883</v>
      </c>
    </row>
    <row r="32" ht="12.75" customHeight="1" spans="1:3">
      <c r="A32" s="238" t="s">
        <v>56</v>
      </c>
      <c r="B32">
        <v>129299</v>
      </c>
      <c r="C32">
        <v>674</v>
      </c>
    </row>
    <row r="33" ht="12.75" customHeight="1" spans="1:3">
      <c r="A33" s="238" t="s">
        <v>57</v>
      </c>
      <c r="B33">
        <v>107422</v>
      </c>
      <c r="C33">
        <v>595</v>
      </c>
    </row>
    <row r="34" ht="12.75" customHeight="1" spans="1:3">
      <c r="A34" s="238" t="s">
        <v>58</v>
      </c>
      <c r="B34">
        <v>55721</v>
      </c>
      <c r="C34">
        <v>497</v>
      </c>
    </row>
    <row r="35" ht="12.75" customHeight="1" spans="1:3">
      <c r="A35" s="238" t="s">
        <v>59</v>
      </c>
      <c r="B35">
        <v>79568</v>
      </c>
      <c r="C35">
        <v>535</v>
      </c>
    </row>
    <row r="36" ht="12.75" customHeight="1" spans="1:3">
      <c r="A36" s="238" t="s">
        <v>60</v>
      </c>
      <c r="B36">
        <v>83281</v>
      </c>
      <c r="C36">
        <v>428</v>
      </c>
    </row>
    <row r="37" ht="12.75" customHeight="1" spans="1:3">
      <c r="A37" s="238" t="s">
        <v>61</v>
      </c>
      <c r="B37">
        <v>206497</v>
      </c>
      <c r="C37">
        <v>695</v>
      </c>
    </row>
    <row r="38" ht="12.75" customHeight="1" spans="1:3">
      <c r="A38" s="238" t="s">
        <v>62</v>
      </c>
      <c r="B38">
        <v>274410</v>
      </c>
      <c r="C38">
        <v>947</v>
      </c>
    </row>
    <row r="39" ht="12.75" customHeight="1" spans="1:3">
      <c r="A39" s="238" t="s">
        <v>63</v>
      </c>
      <c r="B39">
        <v>195317</v>
      </c>
      <c r="C39">
        <v>1169</v>
      </c>
    </row>
    <row r="40" ht="12.75" customHeight="1" spans="1:3">
      <c r="A40" s="238" t="s">
        <v>64</v>
      </c>
      <c r="B40">
        <v>257742</v>
      </c>
      <c r="C40">
        <v>889</v>
      </c>
    </row>
    <row r="41" ht="12.75" customHeight="1" spans="1:1">
      <c r="A41" s="54"/>
    </row>
    <row r="42" ht="12.75" customHeight="1" spans="1:6">
      <c r="A42" s="43">
        <v>12802629</v>
      </c>
      <c r="B42" s="44">
        <v>0</v>
      </c>
      <c r="E42" t="s">
        <v>16</v>
      </c>
      <c r="F42" t="s">
        <v>17</v>
      </c>
    </row>
    <row r="43" ht="12.75" customHeight="1" spans="1:6">
      <c r="A43" s="45">
        <v>51654</v>
      </c>
      <c r="B43" s="46">
        <v>0</v>
      </c>
      <c r="E43" t="s">
        <v>20</v>
      </c>
      <c r="F43" t="s">
        <v>21</v>
      </c>
    </row>
    <row r="44" ht="12.75" customHeight="1" spans="1:6">
      <c r="A44" s="47">
        <v>38252</v>
      </c>
      <c r="B44" s="48">
        <v>0</v>
      </c>
      <c r="E44" t="s">
        <v>22</v>
      </c>
      <c r="F44" t="s">
        <v>23</v>
      </c>
    </row>
    <row r="45" ht="12.75" customHeight="1"/>
    <row r="46" ht="12.75" customHeight="1" spans="1:5">
      <c r="A46" t="s">
        <v>30</v>
      </c>
      <c r="B46" t="s">
        <v>8</v>
      </c>
      <c r="C46" t="s">
        <v>65</v>
      </c>
      <c r="E46" t="s">
        <v>66</v>
      </c>
    </row>
    <row r="47" ht="12.75" customHeight="1" spans="1:3">
      <c r="A47" s="239" t="s">
        <v>67</v>
      </c>
      <c r="B47">
        <v>0</v>
      </c>
      <c r="C47">
        <v>0</v>
      </c>
    </row>
    <row r="48" ht="12.75" customHeight="1" spans="1:3">
      <c r="A48" s="239" t="s">
        <v>68</v>
      </c>
      <c r="B48">
        <v>0</v>
      </c>
      <c r="C48">
        <v>0</v>
      </c>
    </row>
    <row r="49" ht="12.75" customHeight="1" spans="1:3">
      <c r="A49" s="239" t="s">
        <v>69</v>
      </c>
      <c r="B49">
        <v>0</v>
      </c>
      <c r="C49" s="54">
        <v>0</v>
      </c>
    </row>
    <row r="50" ht="12.75" customHeight="1" spans="1:3">
      <c r="A50" s="240" t="s">
        <v>70</v>
      </c>
      <c r="B50" s="54">
        <v>2990</v>
      </c>
      <c r="C50">
        <v>0</v>
      </c>
    </row>
    <row r="51" ht="12.75" customHeight="1" spans="1:3">
      <c r="A51" s="239" t="s">
        <v>71</v>
      </c>
      <c r="B51">
        <v>12799639</v>
      </c>
      <c r="C51">
        <v>0</v>
      </c>
    </row>
    <row r="52" ht="12.75" customHeight="1" spans="1:1">
      <c r="A52" s="239"/>
    </row>
    <row r="53" ht="12.75" customHeight="1" spans="1:1">
      <c r="A53" s="239"/>
    </row>
    <row r="54" ht="12.75" customHeight="1" spans="1:1">
      <c r="A54" s="239"/>
    </row>
    <row r="55" ht="12.75" customHeight="1" spans="1:1">
      <c r="A55" s="239"/>
    </row>
    <row r="56" ht="12.75" customHeight="1" spans="1:1">
      <c r="A56" s="239"/>
    </row>
    <row r="57" ht="12.75" customHeight="1" spans="1:1">
      <c r="A57" s="239"/>
    </row>
    <row r="58" ht="12.75" customHeight="1" spans="1:1">
      <c r="A58" s="239"/>
    </row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</sheetData>
  <pageMargins left="0.75" right="0.75" top="1" bottom="1" header="0" footer="0"/>
  <pageSetup paperSize="1" orientation="landscape"/>
  <headerFooter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B974"/>
  <sheetViews>
    <sheetView showGridLines="0" view="pageBreakPreview" zoomScale="50" zoomScaleNormal="100" workbookViewId="0">
      <selection activeCell="A1" sqref="A1"/>
    </sheetView>
  </sheetViews>
  <sheetFormatPr defaultColWidth="12.6666666666667" defaultRowHeight="15" customHeight="1"/>
  <cols>
    <col min="1" max="1" width="2.83333333333333" customWidth="1"/>
    <col min="2" max="6" width="12.8333333333333" customWidth="1"/>
    <col min="7" max="7" width="20.8333333333333" customWidth="1"/>
    <col min="8" max="8" width="4.83333333333333" customWidth="1"/>
    <col min="9" max="11" width="12.8333333333333" customWidth="1"/>
    <col min="12" max="12" width="20.8333333333333" customWidth="1"/>
    <col min="13" max="13" width="12.8333333333333" customWidth="1"/>
    <col min="14" max="14" width="20.8333333333333" customWidth="1"/>
    <col min="15" max="15" width="4.83333333333333" customWidth="1"/>
    <col min="16" max="22" width="12.8333333333333" customWidth="1"/>
    <col min="23" max="23" width="20.8333333333333" customWidth="1"/>
    <col min="24" max="24" width="4.83333333333333" customWidth="1"/>
    <col min="25" max="27" width="12.8333333333333" customWidth="1"/>
    <col min="28" max="28" width="2.83333333333333" customWidth="1"/>
  </cols>
  <sheetData>
    <row r="1" ht="15.75" customHeight="1" spans="1:28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ht="22.5" customHeight="1" spans="1:28">
      <c r="A2" s="5"/>
      <c r="B2" s="27" t="s">
        <v>72</v>
      </c>
      <c r="V2" s="147" t="s">
        <v>0</v>
      </c>
      <c r="AB2" s="26"/>
    </row>
    <row r="3" ht="24" customHeight="1" spans="1:28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28" t="s">
        <v>1</v>
      </c>
      <c r="W3" s="7"/>
      <c r="X3" s="7"/>
      <c r="Y3" s="7"/>
      <c r="Z3" s="7"/>
      <c r="AA3" s="7"/>
      <c r="AB3" s="30"/>
    </row>
    <row r="4" ht="30" customHeight="1" spans="1:28">
      <c r="A4" s="5"/>
      <c r="B4" s="218" t="s">
        <v>5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33"/>
    </row>
    <row r="5" ht="20" customHeight="1" spans="1:28">
      <c r="A5" s="5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33"/>
    </row>
    <row r="6" ht="46" customHeight="1" spans="1:28">
      <c r="A6" s="2"/>
      <c r="B6" s="66" t="s">
        <v>73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230"/>
      <c r="Q6" s="233"/>
      <c r="R6" s="224"/>
      <c r="S6" s="233"/>
      <c r="T6" s="224"/>
      <c r="U6" s="233"/>
      <c r="V6" s="233"/>
      <c r="W6" s="233"/>
      <c r="X6" s="233"/>
      <c r="Y6" s="233"/>
      <c r="Z6" s="233"/>
      <c r="AA6" s="233"/>
      <c r="AB6" s="34"/>
    </row>
    <row r="7" ht="30" customHeight="1" spans="1:28">
      <c r="A7" s="2"/>
      <c r="B7" s="37"/>
      <c r="C7" s="37" t="s">
        <v>74</v>
      </c>
      <c r="G7" s="37" t="s">
        <v>10</v>
      </c>
      <c r="L7" s="35" t="s">
        <v>75</v>
      </c>
      <c r="M7" s="121"/>
      <c r="Q7" s="35" t="s">
        <v>8</v>
      </c>
      <c r="S7" s="121"/>
      <c r="W7" s="35" t="s">
        <v>13</v>
      </c>
      <c r="X7" s="137"/>
      <c r="Y7" s="137"/>
      <c r="Z7" s="137"/>
      <c r="AA7" s="137"/>
      <c r="AB7" s="38"/>
    </row>
    <row r="8" ht="30" customHeight="1" spans="1:28">
      <c r="A8" s="2"/>
      <c r="B8" s="219">
        <v>1</v>
      </c>
      <c r="C8" s="220" t="str">
        <f>p2_data!A2</f>
        <v>Social</v>
      </c>
      <c r="D8" s="124"/>
      <c r="E8" s="124"/>
      <c r="F8" s="124"/>
      <c r="G8" s="221">
        <f>p2_data!B2</f>
        <v>22196</v>
      </c>
      <c r="H8" s="222" t="str">
        <f>REPT("|",p2_data!C2)</f>
        <v>||||||||||||||||||||||||||||||||||||||||||||||||||||||||||||||||||||||||||||||||||||||||||||||||||||</v>
      </c>
      <c r="I8" s="124"/>
      <c r="J8" s="124"/>
      <c r="K8" s="124"/>
      <c r="L8" s="231">
        <f>p2_data!D2</f>
        <v>392</v>
      </c>
      <c r="M8" s="232" t="str">
        <f>REPT("|",p2_data!E2)</f>
        <v>|||||||||||||||||||||||||||||||||||||||||||||||||||||||||||||||||</v>
      </c>
      <c r="N8" s="124"/>
      <c r="O8" s="124"/>
      <c r="P8" s="124"/>
      <c r="Q8" s="234">
        <f>p2_data!F2</f>
        <v>4130859</v>
      </c>
      <c r="R8" s="124"/>
      <c r="S8" s="235" t="str">
        <f>REPT("|",p2_data!G2)</f>
        <v>||||||||||||||||||||||||||||||||||||||||||||||||||||||||</v>
      </c>
      <c r="T8" s="124"/>
      <c r="U8" s="124"/>
      <c r="V8" s="124"/>
      <c r="W8" s="236">
        <f>p2_data!H2</f>
        <v>0.0174355739772932</v>
      </c>
      <c r="X8" s="237" t="str">
        <f>REPT("|",p2_data!I2)</f>
        <v>|||||||||||||||||||||||||||</v>
      </c>
      <c r="Y8" s="124"/>
      <c r="Z8" s="124"/>
      <c r="AA8" s="124"/>
      <c r="AB8" s="38"/>
    </row>
    <row r="9" ht="30" customHeight="1" spans="1:28">
      <c r="A9" s="2"/>
      <c r="B9" s="219">
        <v>2</v>
      </c>
      <c r="C9" s="220" t="str">
        <f>p2_data!A3</f>
        <v>Direct</v>
      </c>
      <c r="D9" s="124"/>
      <c r="E9" s="124"/>
      <c r="F9" s="124"/>
      <c r="G9" s="221">
        <f>p2_data!B3</f>
        <v>11960</v>
      </c>
      <c r="H9" s="222" t="str">
        <f>REPT("|",p2_data!C3)</f>
        <v>||||||||||||||||||||||||||||||||||||||||||||||||||||||</v>
      </c>
      <c r="I9" s="124"/>
      <c r="J9" s="124"/>
      <c r="K9" s="124"/>
      <c r="L9" s="231">
        <f>p2_data!D3</f>
        <v>607</v>
      </c>
      <c r="M9" s="232" t="str">
        <f>REPT("|",p2_data!E3)</f>
        <v>||||||||||||||||||||||||||||||||||||||||||||||||||||||||||||||||||||||||||||||||||||||||||||||||||||</v>
      </c>
      <c r="N9" s="124"/>
      <c r="O9" s="124"/>
      <c r="P9" s="124"/>
      <c r="Q9" s="234">
        <f>p2_data!F3</f>
        <v>7316347</v>
      </c>
      <c r="R9" s="124"/>
      <c r="S9" s="235" t="str">
        <f>REPT("|",p2_data!G3)</f>
        <v>||||||||||||||||||||||||||||||||||||||||||||||||||||||||||||||||||||||||||||||||||||||||||||||||||||</v>
      </c>
      <c r="T9" s="124"/>
      <c r="U9" s="124"/>
      <c r="V9" s="124"/>
      <c r="W9" s="236">
        <f>p2_data!H3</f>
        <v>0.049247491638796</v>
      </c>
      <c r="X9" s="237" t="str">
        <f>REPT("|",p2_data!I3)</f>
        <v>||||||||||||||||||||||||||||||||||||||||||||||||||||||||||||||||||||||||||||||</v>
      </c>
      <c r="Y9" s="124"/>
      <c r="Z9" s="124"/>
      <c r="AA9" s="124"/>
      <c r="AB9" s="138"/>
    </row>
    <row r="10" ht="30" customHeight="1" spans="1:28">
      <c r="A10" s="2"/>
      <c r="B10" s="219">
        <v>3</v>
      </c>
      <c r="C10" s="220" t="str">
        <f>p2_data!A4</f>
        <v>(Other)</v>
      </c>
      <c r="D10" s="124"/>
      <c r="E10" s="124"/>
      <c r="F10" s="124"/>
      <c r="G10" s="221">
        <f>p2_data!B4</f>
        <v>3270</v>
      </c>
      <c r="H10" s="222" t="str">
        <f>REPT("|",p2_data!C4)</f>
        <v>|||||||||||||||</v>
      </c>
      <c r="I10" s="124"/>
      <c r="J10" s="124"/>
      <c r="K10" s="124"/>
      <c r="L10" s="231">
        <f>p2_data!D4</f>
        <v>67</v>
      </c>
      <c r="M10" s="232" t="str">
        <f>REPT("|",p2_data!E4)</f>
        <v>|||||||||||</v>
      </c>
      <c r="N10" s="124"/>
      <c r="O10" s="124"/>
      <c r="P10" s="124"/>
      <c r="Q10" s="234">
        <f>p2_data!F4</f>
        <v>680677</v>
      </c>
      <c r="R10" s="124"/>
      <c r="S10" s="235" t="str">
        <f>REPT("|",p2_data!G4)</f>
        <v>|||||||||</v>
      </c>
      <c r="T10" s="124"/>
      <c r="U10" s="124"/>
      <c r="V10" s="124"/>
      <c r="W10" s="236">
        <f>p2_data!H4</f>
        <v>0.0635370251314768</v>
      </c>
      <c r="X10" s="237" t="str">
        <f>REPT("|",p2_data!I4)</f>
        <v>||||||||||||||||||||||||||||||||||||||||||||||||||||||||||||||||||||||||||||||||||||||||||||||||||||</v>
      </c>
      <c r="Y10" s="124"/>
      <c r="Z10" s="124"/>
      <c r="AA10" s="124"/>
      <c r="AB10" s="138"/>
    </row>
    <row r="11" ht="30" customHeight="1" spans="1:28">
      <c r="A11" s="5"/>
      <c r="B11" s="219">
        <v>4</v>
      </c>
      <c r="C11" s="220" t="str">
        <f>p2_data!A5</f>
        <v>Organic Search</v>
      </c>
      <c r="D11" s="124"/>
      <c r="E11" s="124"/>
      <c r="F11" s="124"/>
      <c r="G11" s="221">
        <f>p2_data!B5</f>
        <v>3257</v>
      </c>
      <c r="H11" s="222" t="str">
        <f>REPT("|",p2_data!C5)</f>
        <v>|||||||||||||||</v>
      </c>
      <c r="I11" s="124"/>
      <c r="J11" s="124"/>
      <c r="K11" s="124"/>
      <c r="L11" s="231">
        <f>p2_data!D5</f>
        <v>57</v>
      </c>
      <c r="M11" s="232" t="str">
        <f>REPT("|",p2_data!E5)</f>
        <v>|||||||||</v>
      </c>
      <c r="N11" s="124"/>
      <c r="O11" s="124"/>
      <c r="P11" s="124"/>
      <c r="Q11" s="234">
        <f>p2_data!F5</f>
        <v>516049</v>
      </c>
      <c r="R11" s="124"/>
      <c r="S11" s="235" t="str">
        <f>REPT("|",p2_data!G5)</f>
        <v>|||||||</v>
      </c>
      <c r="T11" s="124"/>
      <c r="U11" s="124"/>
      <c r="V11" s="124"/>
      <c r="W11" s="236">
        <f>p2_data!H5</f>
        <v>0.0175007675775253</v>
      </c>
      <c r="X11" s="237" t="str">
        <f>REPT("|",p2_data!I5)</f>
        <v>||||||||||||||||||||||||||||</v>
      </c>
      <c r="Y11" s="124"/>
      <c r="Z11" s="124"/>
      <c r="AA11" s="124"/>
      <c r="AB11" s="33"/>
    </row>
    <row r="12" ht="30" customHeight="1" spans="1:28">
      <c r="A12" s="5"/>
      <c r="B12" s="219">
        <v>5</v>
      </c>
      <c r="C12" s="220" t="str">
        <f>p2_data!A6</f>
        <v>Referral</v>
      </c>
      <c r="D12" s="124"/>
      <c r="E12" s="124"/>
      <c r="F12" s="124"/>
      <c r="G12" s="221">
        <f>p2_data!B6</f>
        <v>608</v>
      </c>
      <c r="H12" s="222" t="str">
        <f>REPT("|",p2_data!C6)</f>
        <v>|||</v>
      </c>
      <c r="I12" s="124"/>
      <c r="J12" s="124"/>
      <c r="K12" s="124"/>
      <c r="L12" s="231">
        <f>p2_data!D6</f>
        <v>17</v>
      </c>
      <c r="M12" s="232" t="str">
        <f>REPT("|",p2_data!E6)</f>
        <v>|||</v>
      </c>
      <c r="N12" s="124"/>
      <c r="O12" s="124"/>
      <c r="P12" s="124"/>
      <c r="Q12" s="234">
        <f>p2_data!F6</f>
        <v>155708</v>
      </c>
      <c r="R12" s="124"/>
      <c r="S12" s="235" t="str">
        <f>REPT("|",p2_data!G6)</f>
        <v>||</v>
      </c>
      <c r="T12" s="124"/>
      <c r="U12" s="124"/>
      <c r="V12" s="124"/>
      <c r="W12" s="236">
        <f>p2_data!H6</f>
        <v>0.0230263157894737</v>
      </c>
      <c r="X12" s="237" t="str">
        <f>REPT("|",p2_data!I6)</f>
        <v>||||||||||||||||||||||||||||||||||||</v>
      </c>
      <c r="Y12" s="124"/>
      <c r="Z12" s="124"/>
      <c r="AA12" s="124"/>
      <c r="AB12" s="33"/>
    </row>
    <row r="13" ht="30" customHeight="1" spans="1:28">
      <c r="A13" s="5"/>
      <c r="B13" s="219">
        <v>6</v>
      </c>
      <c r="C13" s="220" t="str">
        <f>p2_data!A7</f>
        <v>-</v>
      </c>
      <c r="D13" s="124"/>
      <c r="E13" s="124"/>
      <c r="F13" s="124"/>
      <c r="G13" s="221">
        <f>p2_data!B7</f>
        <v>0</v>
      </c>
      <c r="H13" s="222" t="str">
        <f>REPT("|",p2_data!C7)</f>
        <v/>
      </c>
      <c r="I13" s="124"/>
      <c r="J13" s="124"/>
      <c r="K13" s="124"/>
      <c r="L13" s="231">
        <f>p2_data!D7</f>
        <v>0</v>
      </c>
      <c r="M13" s="232" t="str">
        <f>REPT("|",p2_data!E7)</f>
        <v/>
      </c>
      <c r="N13" s="124"/>
      <c r="O13" s="124"/>
      <c r="P13" s="124"/>
      <c r="Q13" s="234">
        <f>p2_data!F7</f>
        <v>0</v>
      </c>
      <c r="R13" s="124"/>
      <c r="S13" s="235" t="str">
        <f>REPT("|",p2_data!G7)</f>
        <v/>
      </c>
      <c r="T13" s="124"/>
      <c r="U13" s="124"/>
      <c r="V13" s="124"/>
      <c r="W13" s="236">
        <f>p2_data!H7</f>
        <v>0</v>
      </c>
      <c r="X13" s="237" t="str">
        <f>REPT("|",p2_data!I7)</f>
        <v/>
      </c>
      <c r="Y13" s="124"/>
      <c r="Z13" s="124"/>
      <c r="AA13" s="124"/>
      <c r="AB13" s="33"/>
    </row>
    <row r="14" ht="20" customHeight="1" spans="1:28">
      <c r="A14" s="5"/>
      <c r="B14" s="103"/>
      <c r="C14" s="11"/>
      <c r="D14" s="11"/>
      <c r="E14" s="11"/>
      <c r="F14" s="2"/>
      <c r="G14" s="2"/>
      <c r="H14" s="2"/>
      <c r="I14" s="2"/>
      <c r="J14" s="82"/>
      <c r="K14" s="82"/>
      <c r="L14" s="82"/>
      <c r="M14" s="82"/>
      <c r="N14" s="82"/>
      <c r="O14" s="82"/>
      <c r="P14" s="11"/>
      <c r="Q14" s="11"/>
      <c r="R14" s="11"/>
      <c r="S14" s="11"/>
      <c r="T14" s="2"/>
      <c r="U14" s="2"/>
      <c r="V14" s="2"/>
      <c r="W14" s="2"/>
      <c r="X14" s="11"/>
      <c r="Y14" s="11"/>
      <c r="Z14" s="11"/>
      <c r="AA14" s="11"/>
      <c r="AB14" s="33"/>
    </row>
    <row r="15" ht="46" customHeight="1" spans="1:28">
      <c r="A15" s="2"/>
      <c r="B15" s="66" t="s">
        <v>76</v>
      </c>
      <c r="C15" s="223"/>
      <c r="D15" s="223"/>
      <c r="E15" s="223"/>
      <c r="F15" s="223"/>
      <c r="G15" s="224"/>
      <c r="H15" s="224"/>
      <c r="I15" s="223"/>
      <c r="J15" s="2"/>
      <c r="K15" s="66" t="s">
        <v>77</v>
      </c>
      <c r="L15" s="223"/>
      <c r="M15" s="223"/>
      <c r="N15" s="223"/>
      <c r="O15" s="223"/>
      <c r="P15" s="224"/>
      <c r="Q15" s="224"/>
      <c r="R15" s="224"/>
      <c r="S15" s="2"/>
      <c r="T15" s="104" t="s">
        <v>78</v>
      </c>
      <c r="U15" s="223"/>
      <c r="V15" s="223"/>
      <c r="W15" s="223"/>
      <c r="X15" s="223"/>
      <c r="Y15" s="223"/>
      <c r="Z15" s="223"/>
      <c r="AA15" s="223"/>
      <c r="AB15" s="145"/>
    </row>
    <row r="16" ht="20" customHeight="1" spans="1:28">
      <c r="A16" s="106"/>
      <c r="AB16" s="63"/>
    </row>
    <row r="17" ht="30" customHeight="1" spans="1:28">
      <c r="A17" s="106"/>
      <c r="B17" s="225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63"/>
    </row>
    <row r="18" ht="30" customHeight="1" spans="1:28">
      <c r="A18" s="106"/>
      <c r="B18" s="226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63"/>
    </row>
    <row r="19" ht="30" customHeight="1" spans="1:28">
      <c r="A19" s="106"/>
      <c r="B19" s="227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63"/>
    </row>
    <row r="20" ht="30" customHeight="1" spans="1:28">
      <c r="A20" s="106"/>
      <c r="B20" s="225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63"/>
    </row>
    <row r="21" ht="30" customHeight="1" spans="1:28">
      <c r="A21" s="106"/>
      <c r="B21" s="225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63"/>
    </row>
    <row r="22" ht="30" customHeight="1" spans="1:28">
      <c r="A22" s="106"/>
      <c r="B22" s="225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63"/>
    </row>
    <row r="23" ht="30" customHeight="1" spans="1:28">
      <c r="A23" s="106"/>
      <c r="B23" s="225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63"/>
    </row>
    <row r="24" ht="30" customHeight="1" spans="1:28">
      <c r="A24" s="106"/>
      <c r="B24" s="225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63"/>
    </row>
    <row r="25" ht="30" customHeight="1" spans="1:28">
      <c r="A25" s="106"/>
      <c r="B25" s="228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63"/>
    </row>
    <row r="26" ht="30" customHeight="1" spans="1:28">
      <c r="A26" s="106"/>
      <c r="B26" s="22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63"/>
    </row>
    <row r="27" ht="30" customHeight="1" spans="1:28">
      <c r="A27" s="106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63"/>
    </row>
    <row r="28" ht="30" customHeight="1" spans="1:28">
      <c r="A28" s="106"/>
      <c r="B28" s="225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63"/>
    </row>
    <row r="29" ht="30" customHeight="1" spans="1:28">
      <c r="A29" s="106"/>
      <c r="B29" s="228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63"/>
    </row>
    <row r="30" ht="30" customHeight="1" spans="1:28">
      <c r="A30" s="106"/>
      <c r="B30" s="22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82"/>
      <c r="T30" s="82"/>
      <c r="U30" s="82"/>
      <c r="V30" s="82"/>
      <c r="W30" s="82"/>
      <c r="X30" s="82"/>
      <c r="Y30" s="82"/>
      <c r="Z30" s="82"/>
      <c r="AA30" s="82"/>
      <c r="AB30" s="63"/>
    </row>
    <row r="31" customHeight="1" spans="1:28">
      <c r="A31" s="2"/>
      <c r="B31" s="5"/>
      <c r="C31" s="5"/>
      <c r="D31" s="5"/>
      <c r="E31" s="5"/>
      <c r="F31" s="5"/>
      <c r="G31" s="111"/>
      <c r="H31" s="5"/>
      <c r="I31" s="5"/>
      <c r="J31" s="5"/>
      <c r="K31" s="5"/>
      <c r="L31" s="5"/>
      <c r="M31" s="5"/>
      <c r="N31" s="5"/>
      <c r="O31" s="5"/>
      <c r="P31" s="11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33"/>
    </row>
    <row r="32" ht="15.75" customHeight="1" spans="1:28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33"/>
    </row>
    <row r="33" ht="15.75" customHeight="1" spans="1:28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33"/>
    </row>
    <row r="34" ht="15.75" customHeight="1" spans="1:28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33"/>
    </row>
    <row r="35" ht="15.75" customHeight="1" spans="1:28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33"/>
    </row>
    <row r="36" ht="15.75" customHeight="1" spans="1:28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33"/>
    </row>
    <row r="37" ht="15.75" customHeight="1" spans="1:28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33"/>
    </row>
    <row r="38" ht="15.75" customHeight="1" spans="1:2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33"/>
    </row>
    <row r="39" ht="15.75" customHeight="1" spans="1:28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33"/>
    </row>
    <row r="40" ht="15.75" customHeight="1" spans="1:28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33"/>
    </row>
    <row r="41" ht="15.75" customHeight="1" spans="1:28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33"/>
    </row>
    <row r="42" ht="15.75" customHeight="1" spans="1:28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33"/>
    </row>
    <row r="43" ht="15.75" customHeight="1" spans="1:28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33"/>
    </row>
    <row r="44" ht="15.75" customHeight="1" spans="1:28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33"/>
    </row>
    <row r="45" ht="15.75" customHeight="1" spans="1:28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33"/>
    </row>
    <row r="46" ht="15.75" customHeight="1" spans="1:28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33"/>
    </row>
    <row r="47" ht="15.75" customHeight="1" spans="1:28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33"/>
    </row>
    <row r="48" ht="15.75" customHeight="1" spans="1:2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33"/>
    </row>
    <row r="49" ht="15.75" customHeight="1" spans="1:28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33"/>
    </row>
    <row r="50" ht="15.75" customHeight="1" spans="1:28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33"/>
    </row>
    <row r="51" ht="15.75" customHeight="1" spans="1:28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33"/>
    </row>
    <row r="52" ht="15.75" customHeight="1" spans="1:28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33"/>
    </row>
    <row r="53" ht="15.75" customHeight="1" spans="1:28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33"/>
    </row>
    <row r="54" ht="15.75" customHeight="1" spans="1:28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33"/>
    </row>
    <row r="55" ht="15.75" customHeight="1" spans="1:28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33"/>
    </row>
    <row r="56" ht="15.75" customHeight="1" spans="1:28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33"/>
    </row>
    <row r="57" ht="15.75" customHeight="1" spans="1:28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33"/>
    </row>
    <row r="58" ht="15.75" customHeight="1" spans="1:2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33"/>
    </row>
    <row r="59" ht="15.75" customHeight="1" spans="1:28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33"/>
    </row>
    <row r="60" ht="15.75" customHeight="1" spans="1:28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33"/>
    </row>
    <row r="61" ht="15.75" customHeight="1" spans="1:28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33"/>
    </row>
    <row r="62" ht="15.75" customHeight="1" spans="1:28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33"/>
    </row>
    <row r="63" ht="15.75" customHeight="1" spans="1:28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33"/>
    </row>
    <row r="64" ht="15.75" customHeight="1" spans="1:28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33"/>
    </row>
    <row r="65" ht="15.75" customHeight="1" spans="1:28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33"/>
    </row>
    <row r="66" ht="15.75" customHeight="1" spans="1:28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33"/>
    </row>
    <row r="67" ht="15.75" customHeight="1" spans="1:28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33"/>
    </row>
    <row r="68" ht="15.75" customHeight="1" spans="1:2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33"/>
    </row>
    <row r="69" ht="15.75" customHeight="1" spans="1:28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33"/>
    </row>
    <row r="70" ht="15.75" customHeight="1" spans="1:28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33"/>
    </row>
    <row r="71" ht="15.75" customHeight="1" spans="1:28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33"/>
    </row>
    <row r="72" ht="15.75" customHeight="1" spans="1:28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33"/>
    </row>
    <row r="73" ht="15.75" customHeight="1" spans="1:28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33"/>
    </row>
    <row r="74" ht="15.75" customHeight="1" spans="1:28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33"/>
    </row>
    <row r="75" ht="15.75" customHeight="1" spans="1:28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33"/>
    </row>
    <row r="76" ht="15.75" customHeight="1" spans="1:28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33"/>
    </row>
    <row r="77" ht="15.75" customHeight="1" spans="1:28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33"/>
    </row>
    <row r="78" ht="15.75" customHeight="1" spans="1:2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33"/>
    </row>
    <row r="79" ht="15.75" customHeight="1" spans="1:28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33"/>
    </row>
    <row r="80" ht="15.75" customHeight="1" spans="1:28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33"/>
    </row>
    <row r="81" ht="15.75" customHeight="1" spans="1:28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33"/>
    </row>
    <row r="82" ht="15.75" customHeight="1" spans="1:28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33"/>
    </row>
    <row r="83" ht="15.75" customHeight="1" spans="1:28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33"/>
    </row>
    <row r="84" ht="15.75" customHeight="1" spans="1:28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33"/>
    </row>
    <row r="85" ht="15.75" customHeight="1" spans="1:28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33"/>
    </row>
    <row r="86" ht="15.75" customHeight="1" spans="1:28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33"/>
    </row>
    <row r="87" ht="15.75" customHeight="1" spans="1:28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33"/>
    </row>
    <row r="88" ht="15.75" customHeight="1" spans="1:2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33"/>
    </row>
    <row r="89" ht="15.75" customHeight="1" spans="1:28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33"/>
    </row>
    <row r="90" ht="15.75" customHeight="1" spans="1:28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33"/>
    </row>
    <row r="91" ht="15.75" customHeight="1" spans="1:28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33"/>
    </row>
    <row r="92" ht="15.75" customHeight="1" spans="1:28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33"/>
    </row>
    <row r="93" ht="15.75" customHeight="1" spans="1:28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33"/>
    </row>
    <row r="94" ht="15.75" customHeight="1" spans="1:28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33"/>
    </row>
    <row r="95" ht="15.75" customHeight="1" spans="1:28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33"/>
    </row>
    <row r="96" ht="15.75" customHeight="1" spans="1:28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33"/>
    </row>
    <row r="97" ht="15.75" customHeight="1" spans="1:28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33"/>
    </row>
    <row r="98" ht="15.75" customHeight="1" spans="1:2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33"/>
    </row>
    <row r="99" ht="15.75" customHeight="1" spans="1:28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33"/>
    </row>
    <row r="100" ht="15.75" customHeight="1" spans="1:28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33"/>
    </row>
    <row r="101" ht="15.75" customHeight="1" spans="1:28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33"/>
    </row>
    <row r="102" ht="15.75" customHeight="1" spans="1:28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33"/>
    </row>
    <row r="103" ht="15.75" customHeight="1" spans="1:28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33"/>
    </row>
    <row r="104" ht="15.75" customHeight="1" spans="1:28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33"/>
    </row>
    <row r="105" ht="15.75" customHeight="1" spans="1:28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33"/>
    </row>
    <row r="106" ht="15.75" customHeight="1" spans="1:28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33"/>
    </row>
    <row r="107" ht="15.75" customHeight="1" spans="1:28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33"/>
    </row>
    <row r="108" ht="15.75" customHeight="1" spans="1:2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33"/>
    </row>
    <row r="109" ht="15.75" customHeight="1" spans="1:28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33"/>
    </row>
    <row r="110" ht="15.75" customHeight="1" spans="1:28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33"/>
    </row>
    <row r="111" ht="15.75" customHeight="1" spans="1:28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33"/>
    </row>
    <row r="112" ht="15.75" customHeight="1" spans="1:28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33"/>
    </row>
    <row r="113" ht="15.75" customHeight="1" spans="1:28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33"/>
    </row>
    <row r="114" ht="15.75" customHeight="1" spans="1:28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33"/>
    </row>
    <row r="115" ht="15.75" customHeight="1" spans="1:28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33"/>
    </row>
    <row r="116" ht="15.75" customHeight="1" spans="1:28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33"/>
    </row>
    <row r="117" ht="15.75" customHeight="1" spans="1:28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33"/>
    </row>
    <row r="118" ht="15.75" customHeight="1" spans="1:2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33"/>
    </row>
    <row r="119" ht="15.75" customHeight="1" spans="1:28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33"/>
    </row>
    <row r="120" ht="15.75" customHeight="1" spans="1:28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33"/>
    </row>
    <row r="121" ht="15.75" customHeight="1" spans="1:28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33"/>
    </row>
    <row r="122" ht="15.75" customHeight="1" spans="1:28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33"/>
    </row>
    <row r="123" ht="15.75" customHeight="1" spans="1:28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33"/>
    </row>
    <row r="124" ht="15.75" customHeight="1" spans="1:28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33"/>
    </row>
    <row r="125" ht="15.75" customHeight="1" spans="1:28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33"/>
    </row>
    <row r="126" ht="15.75" customHeight="1" spans="1:28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33"/>
    </row>
    <row r="127" ht="15.75" customHeight="1" spans="1:28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33"/>
    </row>
    <row r="128" ht="15.75" customHeight="1" spans="1: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33"/>
    </row>
    <row r="129" ht="15.75" customHeight="1" spans="1:28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33"/>
    </row>
    <row r="130" ht="15.75" customHeight="1" spans="1:28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33"/>
    </row>
    <row r="131" ht="15.75" customHeight="1" spans="1:28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33"/>
    </row>
    <row r="132" ht="15.75" customHeight="1" spans="1:28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33"/>
    </row>
    <row r="133" ht="15.75" customHeight="1" spans="1:28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33"/>
    </row>
    <row r="134" ht="15.75" customHeight="1" spans="1:28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33"/>
    </row>
    <row r="135" ht="15.75" customHeight="1" spans="1:28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33"/>
    </row>
    <row r="136" ht="15.75" customHeight="1" spans="1:28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33"/>
    </row>
    <row r="137" ht="15.75" customHeight="1" spans="1:28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33"/>
    </row>
    <row r="138" ht="15.75" customHeight="1" spans="1:2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33"/>
    </row>
    <row r="139" ht="15.75" customHeight="1" spans="1:28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33"/>
    </row>
    <row r="140" ht="15.75" customHeight="1" spans="1:28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33"/>
    </row>
    <row r="141" ht="15.75" customHeight="1" spans="1:28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33"/>
    </row>
    <row r="142" ht="15.75" customHeight="1" spans="1:28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33"/>
    </row>
    <row r="143" ht="15.75" customHeight="1" spans="1:28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33"/>
    </row>
    <row r="144" ht="15.75" customHeight="1" spans="1:28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33"/>
    </row>
    <row r="145" ht="15.75" customHeight="1" spans="1:28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33"/>
    </row>
    <row r="146" ht="15.75" customHeight="1" spans="1:28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33"/>
    </row>
    <row r="147" ht="15.75" customHeight="1" spans="1:28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33"/>
    </row>
    <row r="148" ht="15.75" customHeight="1" spans="1:2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33"/>
    </row>
    <row r="149" ht="15.75" customHeight="1" spans="1:28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33"/>
    </row>
    <row r="150" ht="15.75" customHeight="1" spans="1:28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33"/>
    </row>
    <row r="151" ht="15.75" customHeight="1" spans="1:28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33"/>
    </row>
    <row r="152" ht="15.75" customHeight="1" spans="1:28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33"/>
    </row>
    <row r="153" ht="15.75" customHeight="1" spans="1:28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33"/>
    </row>
    <row r="154" ht="15.75" customHeight="1" spans="1:28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33"/>
    </row>
    <row r="155" ht="15.75" customHeight="1" spans="1:28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33"/>
    </row>
    <row r="156" ht="15.75" customHeight="1" spans="1:28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33"/>
    </row>
    <row r="157" ht="15.75" customHeight="1" spans="1:28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33"/>
    </row>
    <row r="158" ht="15.75" customHeight="1" spans="1:2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33"/>
    </row>
    <row r="159" ht="15.75" customHeight="1" spans="1:28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33"/>
    </row>
    <row r="160" ht="15.75" customHeight="1" spans="1:28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33"/>
    </row>
    <row r="161" ht="15.75" customHeight="1" spans="1:28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33"/>
    </row>
    <row r="162" ht="15.75" customHeight="1" spans="1:28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33"/>
    </row>
    <row r="163" ht="15.75" customHeight="1" spans="1:28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33"/>
    </row>
    <row r="164" ht="15.75" customHeight="1" spans="1:28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33"/>
    </row>
    <row r="165" ht="15.75" customHeight="1" spans="1:28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33"/>
    </row>
    <row r="166" ht="15.75" customHeight="1" spans="1:28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33"/>
    </row>
    <row r="167" ht="15.75" customHeight="1" spans="1:28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33"/>
    </row>
    <row r="168" ht="15.75" customHeight="1" spans="1:2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33"/>
    </row>
    <row r="169" ht="15.75" customHeight="1" spans="1:28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33"/>
    </row>
    <row r="170" ht="15.75" customHeight="1" spans="1:28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33"/>
    </row>
    <row r="171" ht="15.75" customHeight="1" spans="1:28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33"/>
    </row>
    <row r="172" ht="15.75" customHeight="1" spans="1:28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33"/>
    </row>
    <row r="173" ht="15.75" customHeight="1" spans="1:28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33"/>
    </row>
    <row r="174" ht="15.75" customHeight="1" spans="1:28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33"/>
    </row>
    <row r="175" ht="15.75" customHeight="1" spans="1:28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33"/>
    </row>
    <row r="176" ht="15.75" customHeight="1" spans="1:28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33"/>
    </row>
    <row r="177" ht="15.75" customHeight="1" spans="1:28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33"/>
    </row>
    <row r="178" ht="15.75" customHeight="1" spans="1:2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33"/>
    </row>
    <row r="179" ht="15.75" customHeight="1" spans="1:28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33"/>
    </row>
    <row r="180" ht="15.75" customHeight="1" spans="1:28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33"/>
    </row>
    <row r="181" ht="15.75" customHeight="1" spans="1:28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33"/>
    </row>
    <row r="182" ht="15.75" customHeight="1" spans="1:28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33"/>
    </row>
    <row r="183" ht="15.75" customHeight="1" spans="1:28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33"/>
    </row>
    <row r="184" ht="15.75" customHeight="1" spans="1:28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33"/>
    </row>
    <row r="185" ht="15.75" customHeight="1" spans="1:28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33"/>
    </row>
    <row r="186" ht="15.75" customHeight="1" spans="1:28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33"/>
    </row>
    <row r="187" ht="15.75" customHeight="1" spans="1:28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33"/>
    </row>
    <row r="188" ht="15.75" customHeight="1" spans="1:2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33"/>
    </row>
    <row r="189" ht="15.75" customHeight="1" spans="1:28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33"/>
    </row>
    <row r="190" ht="15.75" customHeight="1" spans="1:28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33"/>
    </row>
    <row r="191" ht="15.75" customHeight="1" spans="1:28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33"/>
    </row>
    <row r="192" ht="15.75" customHeight="1" spans="1:28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33"/>
    </row>
    <row r="193" ht="15.75" customHeight="1" spans="1:28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33"/>
    </row>
    <row r="194" ht="15.75" customHeight="1" spans="1:28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33"/>
    </row>
    <row r="195" ht="15.75" customHeight="1" spans="1:28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33"/>
    </row>
    <row r="196" ht="15.75" customHeight="1" spans="1:28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33"/>
    </row>
    <row r="197" ht="15.75" customHeight="1" spans="1:28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33"/>
    </row>
    <row r="198" ht="15.75" customHeight="1" spans="1:2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33"/>
    </row>
    <row r="199" ht="15.75" customHeight="1" spans="1:28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33"/>
    </row>
    <row r="200" ht="15.75" customHeight="1" spans="1:28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33"/>
    </row>
    <row r="201" ht="15.75" customHeight="1" spans="1:28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33"/>
    </row>
    <row r="202" ht="15.75" customHeight="1" spans="1:28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33"/>
    </row>
    <row r="203" ht="15.75" customHeight="1" spans="1:28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33"/>
    </row>
    <row r="204" ht="15.75" customHeight="1" spans="1:28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33"/>
    </row>
    <row r="205" ht="15.75" customHeight="1" spans="1:28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33"/>
    </row>
    <row r="206" ht="15.75" customHeight="1" spans="1:28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33"/>
    </row>
    <row r="207" ht="15.75" customHeight="1" spans="1:28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33"/>
    </row>
    <row r="208" ht="15.75" customHeight="1" spans="1:2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33"/>
    </row>
    <row r="209" ht="15.75" customHeight="1" spans="1:28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33"/>
    </row>
    <row r="210" ht="15.75" customHeight="1" spans="1:28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33"/>
    </row>
    <row r="211" ht="15.75" customHeight="1" spans="1:28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33"/>
    </row>
    <row r="212" ht="15.75" customHeight="1" spans="1:28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33"/>
    </row>
    <row r="213" ht="15.75" customHeight="1" spans="1:28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33"/>
    </row>
    <row r="214" ht="15.75" customHeight="1" spans="1:28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33"/>
    </row>
    <row r="215" ht="15.75" customHeight="1" spans="1:28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33"/>
    </row>
    <row r="216" ht="15.75" customHeight="1" spans="1:28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33"/>
    </row>
    <row r="217" ht="15.75" customHeight="1" spans="1:28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33"/>
    </row>
    <row r="218" ht="15.75" customHeight="1" spans="1:2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33"/>
    </row>
    <row r="219" ht="15.75" customHeight="1" spans="1:28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33"/>
    </row>
    <row r="220" ht="15.75" customHeight="1" spans="1:28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33"/>
    </row>
    <row r="221" ht="15.75" customHeight="1" spans="1:28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33"/>
    </row>
    <row r="222" ht="15.75" customHeight="1" spans="1:28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33"/>
    </row>
    <row r="223" ht="15.75" customHeight="1" spans="1:28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33"/>
    </row>
    <row r="224" ht="15.75" customHeight="1" spans="1:28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33"/>
    </row>
    <row r="225" ht="15.75" customHeight="1" spans="1:28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33"/>
    </row>
    <row r="226" ht="15.75" customHeight="1" spans="1:28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33"/>
    </row>
    <row r="227" ht="15.75" customHeight="1" spans="1:28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33"/>
    </row>
    <row r="228" ht="15.75" customHeight="1" spans="1: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33"/>
    </row>
    <row r="229" ht="15.75" customHeight="1" spans="1:28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33"/>
    </row>
    <row r="230" ht="15.75" customHeight="1" spans="1:28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33"/>
    </row>
    <row r="231" ht="15.75" customHeight="1" spans="1:28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33"/>
    </row>
    <row r="232" ht="15.75" customHeight="1" spans="1:28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33"/>
    </row>
    <row r="233" ht="15.75" customHeight="1" spans="1:28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33"/>
    </row>
    <row r="234" ht="15.75" customHeight="1" spans="1:28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33"/>
    </row>
    <row r="235" ht="15.75" customHeight="1" spans="1:28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33"/>
    </row>
    <row r="236" ht="15.75" customHeight="1" spans="1:28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33"/>
    </row>
    <row r="237" ht="15.75" customHeight="1" spans="1:28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33"/>
    </row>
    <row r="238" ht="15.75" customHeight="1" spans="1:2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33"/>
    </row>
    <row r="239" ht="15.75" customHeight="1" spans="1:28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33"/>
    </row>
    <row r="240" ht="15.75" customHeight="1" spans="1:28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33"/>
    </row>
    <row r="241" ht="15.75" customHeight="1" spans="1:28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33"/>
    </row>
    <row r="242" ht="15.75" customHeight="1" spans="1:28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33"/>
    </row>
    <row r="243" ht="15.75" customHeight="1" spans="1:28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33"/>
    </row>
    <row r="244" ht="15.75" customHeight="1" spans="1:28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33"/>
    </row>
    <row r="245" ht="15.75" customHeight="1" spans="1:28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33"/>
    </row>
    <row r="246" ht="15.75" customHeight="1" spans="1:28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33"/>
    </row>
    <row r="247" ht="15.75" customHeight="1" spans="1:28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33"/>
    </row>
    <row r="248" ht="15.75" customHeight="1" spans="1:2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33"/>
    </row>
    <row r="249" ht="15.75" customHeight="1" spans="1:28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33"/>
    </row>
    <row r="250" ht="15.75" customHeight="1" spans="1:28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33"/>
    </row>
    <row r="251" ht="15.75" customHeight="1" spans="1:28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33"/>
    </row>
    <row r="252" ht="15.75" customHeight="1" spans="1:28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33"/>
    </row>
    <row r="253" ht="15.75" customHeight="1" spans="1:28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33"/>
    </row>
    <row r="254" ht="15.75" customHeight="1" spans="1:28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33"/>
    </row>
    <row r="255" ht="15.75" customHeight="1" spans="1:28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33"/>
    </row>
    <row r="256" ht="15.75" customHeight="1" spans="1:28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33"/>
    </row>
    <row r="257" ht="15.75" customHeight="1" spans="1:28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33"/>
    </row>
    <row r="258" ht="15.75" customHeight="1" spans="1:2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33"/>
    </row>
    <row r="259" ht="15.75" customHeight="1" spans="1:28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33"/>
    </row>
    <row r="260" ht="15.75" customHeight="1" spans="1:28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33"/>
    </row>
    <row r="261" ht="15.75" customHeight="1" spans="1:28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33"/>
    </row>
    <row r="262" ht="15.75" customHeight="1" spans="1:28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33"/>
    </row>
    <row r="263" ht="15.75" customHeight="1" spans="1:28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33"/>
    </row>
    <row r="264" ht="15.75" customHeight="1" spans="1:28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33"/>
    </row>
    <row r="265" ht="15.75" customHeight="1" spans="1:28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33"/>
    </row>
    <row r="266" ht="15.75" customHeight="1" spans="1:28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33"/>
    </row>
    <row r="267" ht="15.75" customHeight="1" spans="1:28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33"/>
    </row>
    <row r="268" ht="15.75" customHeight="1" spans="1:2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33"/>
    </row>
    <row r="269" ht="15.75" customHeight="1" spans="1:28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33"/>
    </row>
    <row r="270" ht="15.75" customHeight="1" spans="1:28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33"/>
    </row>
    <row r="271" ht="15.75" customHeight="1" spans="1:28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33"/>
    </row>
    <row r="272" ht="15.75" customHeight="1" spans="1:28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33"/>
    </row>
    <row r="273" ht="15.75" customHeight="1" spans="1:28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33"/>
    </row>
    <row r="274" ht="15.75" customHeight="1" spans="1:28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33"/>
    </row>
    <row r="275" ht="15.75" customHeight="1" spans="1:28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33"/>
    </row>
    <row r="276" ht="15.75" customHeight="1" spans="1:28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33"/>
    </row>
    <row r="277" ht="15.75" customHeight="1" spans="1:28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33"/>
    </row>
    <row r="278" ht="15.75" customHeight="1" spans="1:2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33"/>
    </row>
    <row r="279" ht="15.75" customHeight="1" spans="1:28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33"/>
    </row>
    <row r="280" ht="15.75" customHeight="1" spans="1:28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33"/>
    </row>
    <row r="281" ht="15.75" customHeight="1" spans="1:28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33"/>
    </row>
    <row r="282" ht="15.75" customHeight="1" spans="1:28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33"/>
    </row>
    <row r="283" ht="15.75" customHeight="1" spans="1:28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33"/>
    </row>
    <row r="284" ht="15.75" customHeight="1" spans="1:28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33"/>
    </row>
    <row r="285" ht="15.75" customHeight="1" spans="1:28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33"/>
    </row>
    <row r="286" ht="15.75" customHeight="1" spans="1:28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33"/>
    </row>
    <row r="287" ht="15.75" customHeight="1" spans="1:28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33"/>
    </row>
    <row r="288" ht="15.75" customHeight="1" spans="1:2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33"/>
    </row>
    <row r="289" ht="15.75" customHeight="1" spans="1:28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33"/>
    </row>
    <row r="290" ht="15.75" customHeight="1" spans="1:28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33"/>
    </row>
    <row r="291" ht="15.75" customHeight="1" spans="1:28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33"/>
    </row>
    <row r="292" ht="15.75" customHeight="1" spans="1:28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33"/>
    </row>
    <row r="293" ht="15.75" customHeight="1" spans="1:28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33"/>
    </row>
    <row r="294" ht="15.75" customHeight="1" spans="1:28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33"/>
    </row>
    <row r="295" ht="15.75" customHeight="1" spans="1:28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33"/>
    </row>
    <row r="296" ht="15.75" customHeight="1" spans="1:28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33"/>
    </row>
    <row r="297" ht="15.75" customHeight="1" spans="1:28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33"/>
    </row>
    <row r="298" ht="15.75" customHeight="1" spans="1:2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33"/>
    </row>
    <row r="299" ht="15.75" customHeight="1" spans="1:28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33"/>
    </row>
    <row r="300" ht="15.75" customHeight="1" spans="1:28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33"/>
    </row>
    <row r="301" ht="15.75" customHeight="1" spans="1:28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33"/>
    </row>
    <row r="302" ht="15.75" customHeight="1" spans="1:28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33"/>
    </row>
    <row r="303" ht="15.75" customHeight="1" spans="1:28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33"/>
    </row>
    <row r="304" ht="15.75" customHeight="1" spans="1:28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33"/>
    </row>
    <row r="305" ht="15.75" customHeight="1" spans="1:28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33"/>
    </row>
    <row r="306" ht="15.75" customHeight="1" spans="1:28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33"/>
    </row>
    <row r="307" ht="15.75" customHeight="1" spans="1:28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33"/>
    </row>
    <row r="308" ht="15.75" customHeight="1" spans="1:2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33"/>
    </row>
    <row r="309" ht="15.75" customHeight="1" spans="1:28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33"/>
    </row>
    <row r="310" ht="15.75" customHeight="1" spans="1:28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33"/>
    </row>
    <row r="311" ht="15.75" customHeight="1" spans="1:28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33"/>
    </row>
    <row r="312" ht="15.75" customHeight="1" spans="1:28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33"/>
    </row>
    <row r="313" ht="15.75" customHeight="1" spans="1:28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33"/>
    </row>
    <row r="314" ht="15.75" customHeight="1" spans="1:28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33"/>
    </row>
    <row r="315" ht="15.75" customHeight="1" spans="1:28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33"/>
    </row>
    <row r="316" ht="15.75" customHeight="1" spans="1:28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33"/>
    </row>
    <row r="317" ht="15.75" customHeight="1" spans="1:28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33"/>
    </row>
    <row r="318" ht="15.75" customHeight="1" spans="1:2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33"/>
    </row>
    <row r="319" ht="15.75" customHeight="1" spans="1:28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33"/>
    </row>
    <row r="320" ht="15.75" customHeight="1" spans="1:28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33"/>
    </row>
    <row r="321" ht="15.75" customHeight="1" spans="1:28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33"/>
    </row>
    <row r="322" ht="15.75" customHeight="1" spans="1:28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33"/>
    </row>
    <row r="323" ht="15.75" customHeight="1" spans="1:28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33"/>
    </row>
    <row r="324" ht="15.75" customHeight="1" spans="1:28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33"/>
    </row>
    <row r="325" ht="15.75" customHeight="1" spans="1:28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33"/>
    </row>
    <row r="326" ht="15.75" customHeight="1" spans="1:28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33"/>
    </row>
    <row r="327" ht="15.75" customHeight="1" spans="1:28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33"/>
    </row>
    <row r="328" ht="15.75" customHeight="1" spans="1: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33"/>
    </row>
    <row r="329" ht="15.75" customHeight="1" spans="1:28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33"/>
    </row>
    <row r="330" ht="15.75" customHeight="1" spans="1:28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33"/>
    </row>
    <row r="331" ht="15.75" customHeight="1" spans="1:28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33"/>
    </row>
    <row r="332" ht="15.75" customHeight="1" spans="1:28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33"/>
    </row>
    <row r="333" ht="15.75" customHeight="1" spans="1:28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33"/>
    </row>
    <row r="334" ht="15.75" customHeight="1" spans="1:28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33"/>
    </row>
    <row r="335" ht="15.75" customHeight="1" spans="1:28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33"/>
    </row>
    <row r="336" ht="15.75" customHeight="1" spans="1:28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33"/>
    </row>
    <row r="337" ht="15.75" customHeight="1" spans="1:28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33"/>
    </row>
    <row r="338" ht="15.75" customHeight="1" spans="1:2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33"/>
    </row>
    <row r="339" ht="15.75" customHeight="1" spans="1:28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33"/>
    </row>
    <row r="340" ht="15.75" customHeight="1" spans="1:28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33"/>
    </row>
    <row r="341" ht="15.75" customHeight="1" spans="1:28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33"/>
    </row>
    <row r="342" ht="15.75" customHeight="1" spans="1:28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33"/>
    </row>
    <row r="343" ht="15.75" customHeight="1" spans="1:28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33"/>
    </row>
    <row r="344" ht="15.75" customHeight="1" spans="1:28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33"/>
    </row>
    <row r="345" ht="15.75" customHeight="1" spans="1:28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33"/>
    </row>
    <row r="346" ht="15.75" customHeight="1" spans="1:28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33"/>
    </row>
    <row r="347" ht="15.75" customHeight="1" spans="1:28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33"/>
    </row>
    <row r="348" ht="15.75" customHeight="1" spans="1:2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33"/>
    </row>
    <row r="349" ht="15.75" customHeight="1" spans="1:28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33"/>
    </row>
    <row r="350" ht="15.75" customHeight="1" spans="1:28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33"/>
    </row>
    <row r="351" ht="15.75" customHeight="1" spans="1:28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33"/>
    </row>
    <row r="352" ht="15.75" customHeight="1" spans="1:28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33"/>
    </row>
    <row r="353" ht="15.75" customHeight="1" spans="1:28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33"/>
    </row>
    <row r="354" ht="15.75" customHeight="1" spans="1:28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33"/>
    </row>
    <row r="355" ht="15.75" customHeight="1" spans="1:28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33"/>
    </row>
    <row r="356" ht="15.75" customHeight="1" spans="1:28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33"/>
    </row>
    <row r="357" ht="15.75" customHeight="1" spans="1:28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33"/>
    </row>
    <row r="358" ht="15.75" customHeight="1" spans="1:2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33"/>
    </row>
    <row r="359" ht="15.75" customHeight="1" spans="1:28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33"/>
    </row>
    <row r="360" ht="15.75" customHeight="1" spans="1:28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33"/>
    </row>
    <row r="361" ht="15.75" customHeight="1" spans="1:28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33"/>
    </row>
    <row r="362" ht="15.75" customHeight="1" spans="1:28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33"/>
    </row>
    <row r="363" ht="15.75" customHeight="1" spans="1:28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33"/>
    </row>
    <row r="364" ht="15.75" customHeight="1" spans="1:28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33"/>
    </row>
    <row r="365" ht="15.75" customHeight="1" spans="1:28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33"/>
    </row>
    <row r="366" ht="15.75" customHeight="1" spans="1:28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33"/>
    </row>
    <row r="367" ht="15.75" customHeight="1" spans="1:28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33"/>
    </row>
    <row r="368" ht="15.75" customHeight="1" spans="1:2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33"/>
    </row>
    <row r="369" ht="15.75" customHeight="1" spans="1:28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33"/>
    </row>
    <row r="370" ht="15.75" customHeight="1" spans="1:28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33"/>
    </row>
    <row r="371" ht="15.75" customHeight="1" spans="1:28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33"/>
    </row>
    <row r="372" ht="15.75" customHeight="1" spans="1:28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33"/>
    </row>
    <row r="373" ht="15.75" customHeight="1" spans="1:28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33"/>
    </row>
    <row r="374" ht="15.75" customHeight="1" spans="1:28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33"/>
    </row>
    <row r="375" ht="15.75" customHeight="1" spans="1:28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33"/>
    </row>
    <row r="376" ht="15.75" customHeight="1" spans="1:28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33"/>
    </row>
    <row r="377" ht="15.75" customHeight="1" spans="1:28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33"/>
    </row>
    <row r="378" ht="15.75" customHeight="1" spans="1:2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33"/>
    </row>
    <row r="379" ht="15.75" customHeight="1" spans="1:28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33"/>
    </row>
    <row r="380" ht="15.75" customHeight="1" spans="1:28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33"/>
    </row>
    <row r="381" ht="15.75" customHeight="1" spans="1:28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33"/>
    </row>
    <row r="382" ht="15.75" customHeight="1" spans="1:28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33"/>
    </row>
    <row r="383" ht="15.75" customHeight="1" spans="1:28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33"/>
    </row>
    <row r="384" ht="15.75" customHeight="1" spans="1:28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33"/>
    </row>
    <row r="385" ht="15.75" customHeight="1" spans="1:28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33"/>
    </row>
    <row r="386" ht="15.75" customHeight="1" spans="1:28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33"/>
    </row>
    <row r="387" ht="15.75" customHeight="1" spans="1:28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33"/>
    </row>
    <row r="388" ht="15.75" customHeight="1" spans="1:2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33"/>
    </row>
    <row r="389" ht="15.75" customHeight="1" spans="1:28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33"/>
    </row>
    <row r="390" ht="15.75" customHeight="1" spans="1:28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33"/>
    </row>
    <row r="391" ht="15.75" customHeight="1" spans="1:28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33"/>
    </row>
    <row r="392" ht="15.75" customHeight="1" spans="1:28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33"/>
    </row>
    <row r="393" ht="15.75" customHeight="1" spans="1:28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33"/>
    </row>
    <row r="394" ht="15.75" customHeight="1" spans="1:28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33"/>
    </row>
    <row r="395" ht="15.75" customHeight="1" spans="1:28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33"/>
    </row>
    <row r="396" ht="15.75" customHeight="1" spans="1:28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33"/>
    </row>
    <row r="397" ht="15.75" customHeight="1" spans="1:28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33"/>
    </row>
    <row r="398" ht="15.75" customHeight="1" spans="1:2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33"/>
    </row>
    <row r="399" ht="15.75" customHeight="1" spans="1:28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33"/>
    </row>
    <row r="400" ht="15.75" customHeight="1" spans="1:28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33"/>
    </row>
    <row r="401" ht="15.75" customHeight="1" spans="1:28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33"/>
    </row>
    <row r="402" ht="15.75" customHeight="1" spans="1:28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33"/>
    </row>
    <row r="403" ht="15.75" customHeight="1" spans="1:28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33"/>
    </row>
    <row r="404" ht="15.75" customHeight="1" spans="1:28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33"/>
    </row>
    <row r="405" ht="15.75" customHeight="1" spans="1:28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33"/>
    </row>
    <row r="406" ht="15.75" customHeight="1" spans="1:28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33"/>
    </row>
    <row r="407" ht="15.75" customHeight="1" spans="1:28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33"/>
    </row>
    <row r="408" ht="15.75" customHeight="1" spans="1:2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33"/>
    </row>
    <row r="409" ht="15.75" customHeight="1" spans="1:28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33"/>
    </row>
    <row r="410" ht="15.75" customHeight="1" spans="1:28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33"/>
    </row>
    <row r="411" ht="15.75" customHeight="1" spans="1:28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33"/>
    </row>
    <row r="412" ht="15.75" customHeight="1" spans="1:28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33"/>
    </row>
    <row r="413" ht="15.75" customHeight="1" spans="1:28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33"/>
    </row>
    <row r="414" ht="15.75" customHeight="1" spans="1:28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33"/>
    </row>
    <row r="415" ht="15.75" customHeight="1" spans="1:28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33"/>
    </row>
    <row r="416" ht="15.75" customHeight="1" spans="1:28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33"/>
    </row>
    <row r="417" ht="15.75" customHeight="1" spans="1:28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33"/>
    </row>
    <row r="418" ht="15.75" customHeight="1" spans="1:2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33"/>
    </row>
    <row r="419" ht="15.75" customHeight="1" spans="1:28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33"/>
    </row>
    <row r="420" ht="15.75" customHeight="1" spans="1:28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33"/>
    </row>
    <row r="421" ht="15.75" customHeight="1" spans="1:28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33"/>
    </row>
    <row r="422" ht="15.75" customHeight="1" spans="1:28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33"/>
    </row>
    <row r="423" ht="15.75" customHeight="1" spans="1:28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33"/>
    </row>
    <row r="424" ht="15.75" customHeight="1" spans="1:28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33"/>
    </row>
    <row r="425" ht="15.75" customHeight="1" spans="1:28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33"/>
    </row>
    <row r="426" ht="15.75" customHeight="1" spans="1:28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33"/>
    </row>
    <row r="427" ht="15.75" customHeight="1" spans="1:28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33"/>
    </row>
    <row r="428" ht="15.75" customHeight="1" spans="1: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33"/>
    </row>
    <row r="429" ht="15.75" customHeight="1" spans="1:28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33"/>
    </row>
    <row r="430" ht="15.75" customHeight="1" spans="1:28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33"/>
    </row>
    <row r="431" ht="15.75" customHeight="1" spans="1:28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33"/>
    </row>
    <row r="432" ht="15.75" customHeight="1" spans="1:28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33"/>
    </row>
    <row r="433" ht="15.75" customHeight="1" spans="1:28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33"/>
    </row>
    <row r="434" ht="15.75" customHeight="1" spans="1:28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33"/>
    </row>
    <row r="435" ht="15.75" customHeight="1" spans="1:28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33"/>
    </row>
    <row r="436" ht="15.75" customHeight="1" spans="1:28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33"/>
    </row>
    <row r="437" ht="15.75" customHeight="1" spans="1:28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33"/>
    </row>
    <row r="438" ht="15.75" customHeight="1" spans="1:2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33"/>
    </row>
    <row r="439" ht="15.75" customHeight="1" spans="1:28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33"/>
    </row>
    <row r="440" ht="15.75" customHeight="1" spans="1:28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33"/>
    </row>
    <row r="441" ht="15.75" customHeight="1" spans="1:28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33"/>
    </row>
    <row r="442" ht="15.75" customHeight="1" spans="1:28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33"/>
    </row>
    <row r="443" ht="15.75" customHeight="1" spans="1:28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33"/>
    </row>
    <row r="444" ht="15.75" customHeight="1" spans="1:28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33"/>
    </row>
    <row r="445" ht="15.75" customHeight="1" spans="1:28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33"/>
    </row>
    <row r="446" ht="15.75" customHeight="1" spans="1:28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33"/>
    </row>
    <row r="447" ht="15.75" customHeight="1" spans="1:28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33"/>
    </row>
    <row r="448" ht="15.75" customHeight="1" spans="1:2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33"/>
    </row>
    <row r="449" ht="15.75" customHeight="1" spans="1:28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33"/>
    </row>
    <row r="450" ht="15.75" customHeight="1" spans="1:28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33"/>
    </row>
    <row r="451" ht="15.75" customHeight="1" spans="1:28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33"/>
    </row>
    <row r="452" ht="15.75" customHeight="1" spans="1:28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33"/>
    </row>
    <row r="453" ht="15.75" customHeight="1" spans="1:28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33"/>
    </row>
    <row r="454" ht="15.75" customHeight="1" spans="1:28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33"/>
    </row>
    <row r="455" ht="15.75" customHeight="1" spans="1:28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33"/>
    </row>
    <row r="456" ht="15.75" customHeight="1" spans="1:28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33"/>
    </row>
    <row r="457" ht="15.75" customHeight="1" spans="1:28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33"/>
    </row>
    <row r="458" ht="15.75" customHeight="1" spans="1:2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33"/>
    </row>
    <row r="459" ht="15.75" customHeight="1" spans="1:28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33"/>
    </row>
    <row r="460" ht="15.75" customHeight="1" spans="1:28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33"/>
    </row>
    <row r="461" ht="15.75" customHeight="1" spans="1:28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33"/>
    </row>
    <row r="462" ht="15.75" customHeight="1" spans="1:28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33"/>
    </row>
    <row r="463" ht="15.75" customHeight="1" spans="1:28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33"/>
    </row>
    <row r="464" ht="15.75" customHeight="1" spans="1:28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33"/>
    </row>
    <row r="465" ht="15.75" customHeight="1" spans="1:28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33"/>
    </row>
    <row r="466" ht="15.75" customHeight="1" spans="1:28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33"/>
    </row>
    <row r="467" ht="15.75" customHeight="1" spans="1:28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33"/>
    </row>
    <row r="468" ht="15.75" customHeight="1" spans="1:2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33"/>
    </row>
    <row r="469" ht="15.75" customHeight="1" spans="1:28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33"/>
    </row>
    <row r="470" ht="15.75" customHeight="1" spans="1:28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33"/>
    </row>
    <row r="471" ht="15.75" customHeight="1" spans="1:28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33"/>
    </row>
    <row r="472" ht="15.75" customHeight="1" spans="1:28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33"/>
    </row>
    <row r="473" ht="15.75" customHeight="1" spans="1:28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33"/>
    </row>
    <row r="474" ht="15.75" customHeight="1" spans="1:28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33"/>
    </row>
    <row r="475" ht="15.75" customHeight="1" spans="1:28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33"/>
    </row>
    <row r="476" ht="15.75" customHeight="1" spans="1:28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33"/>
    </row>
    <row r="477" ht="15.75" customHeight="1" spans="1:28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33"/>
    </row>
    <row r="478" ht="15.75" customHeight="1" spans="1:2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33"/>
    </row>
    <row r="479" ht="15.75" customHeight="1" spans="1:28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33"/>
    </row>
    <row r="480" ht="15.75" customHeight="1" spans="1:28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33"/>
    </row>
    <row r="481" ht="15.75" customHeight="1" spans="1:28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33"/>
    </row>
    <row r="482" ht="15.75" customHeight="1" spans="1:28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33"/>
    </row>
    <row r="483" ht="15.75" customHeight="1" spans="1:28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33"/>
    </row>
    <row r="484" ht="15.75" customHeight="1" spans="1:28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33"/>
    </row>
    <row r="485" ht="15.75" customHeight="1" spans="1:28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33"/>
    </row>
    <row r="486" ht="15.75" customHeight="1" spans="1:28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33"/>
    </row>
    <row r="487" ht="15.75" customHeight="1" spans="1:28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33"/>
    </row>
    <row r="488" ht="15.75" customHeight="1" spans="1:2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33"/>
    </row>
    <row r="489" ht="15.75" customHeight="1" spans="1:28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33"/>
    </row>
    <row r="490" ht="15.75" customHeight="1" spans="1:28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33"/>
    </row>
    <row r="491" ht="15.75" customHeight="1" spans="1:28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33"/>
    </row>
    <row r="492" ht="15.75" customHeight="1" spans="1:28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33"/>
    </row>
    <row r="493" ht="15.75" customHeight="1" spans="1:28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33"/>
    </row>
    <row r="494" ht="15.75" customHeight="1" spans="1:28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33"/>
    </row>
    <row r="495" ht="15.75" customHeight="1" spans="1:28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33"/>
    </row>
    <row r="496" ht="15.75" customHeight="1" spans="1:28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33"/>
    </row>
    <row r="497" ht="15.75" customHeight="1" spans="1:28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33"/>
    </row>
    <row r="498" ht="15.75" customHeight="1" spans="1:2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33"/>
    </row>
    <row r="499" ht="15.75" customHeight="1" spans="1:28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33"/>
    </row>
    <row r="500" ht="15.75" customHeight="1" spans="1:28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33"/>
    </row>
    <row r="501" ht="15.75" customHeight="1" spans="1:28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33"/>
    </row>
    <row r="502" ht="15.75" customHeight="1" spans="1:28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33"/>
    </row>
    <row r="503" ht="15.75" customHeight="1" spans="1:28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33"/>
    </row>
    <row r="504" ht="15.75" customHeight="1" spans="1:28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33"/>
    </row>
    <row r="505" ht="15.75" customHeight="1" spans="1:28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33"/>
    </row>
    <row r="506" ht="15.75" customHeight="1" spans="1:28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33"/>
    </row>
    <row r="507" ht="15.75" customHeight="1" spans="1:28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33"/>
    </row>
    <row r="508" ht="15.75" customHeight="1" spans="1:2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33"/>
    </row>
    <row r="509" ht="15.75" customHeight="1" spans="1:28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33"/>
    </row>
    <row r="510" ht="15.75" customHeight="1" spans="1:28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33"/>
    </row>
    <row r="511" ht="15.75" customHeight="1" spans="1:28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33"/>
    </row>
    <row r="512" ht="15.75" customHeight="1" spans="1:28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33"/>
    </row>
    <row r="513" ht="15.75" customHeight="1" spans="1:28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33"/>
    </row>
    <row r="514" ht="15.75" customHeight="1" spans="1:28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33"/>
    </row>
    <row r="515" ht="15.75" customHeight="1" spans="1:28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33"/>
    </row>
    <row r="516" ht="15.75" customHeight="1" spans="1:28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33"/>
    </row>
    <row r="517" ht="15.75" customHeight="1" spans="1:28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33"/>
    </row>
    <row r="518" ht="15.75" customHeight="1" spans="1:2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33"/>
    </row>
    <row r="519" ht="15.75" customHeight="1" spans="1:28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33"/>
    </row>
    <row r="520" ht="15.75" customHeight="1" spans="1:28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33"/>
    </row>
    <row r="521" ht="15.75" customHeight="1" spans="1:28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33"/>
    </row>
    <row r="522" ht="15.75" customHeight="1" spans="1:28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33"/>
    </row>
    <row r="523" ht="15.75" customHeight="1" spans="1:28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33"/>
    </row>
    <row r="524" ht="15.75" customHeight="1" spans="1:28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33"/>
    </row>
    <row r="525" ht="15.75" customHeight="1" spans="1:28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33"/>
    </row>
    <row r="526" ht="15.75" customHeight="1" spans="1:28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33"/>
    </row>
    <row r="527" ht="15.75" customHeight="1" spans="1:28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33"/>
    </row>
    <row r="528" ht="15.75" customHeight="1" spans="1: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33"/>
    </row>
    <row r="529" ht="15.75" customHeight="1" spans="1:28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33"/>
    </row>
    <row r="530" ht="15.75" customHeight="1" spans="1:28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33"/>
    </row>
    <row r="531" ht="15.75" customHeight="1" spans="1:28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33"/>
    </row>
    <row r="532" ht="15.75" customHeight="1" spans="1:28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33"/>
    </row>
    <row r="533" ht="15.75" customHeight="1" spans="1:28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33"/>
    </row>
    <row r="534" ht="15.75" customHeight="1" spans="1:28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33"/>
    </row>
    <row r="535" ht="15.75" customHeight="1" spans="1:28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33"/>
    </row>
    <row r="536" ht="15.75" customHeight="1" spans="1:28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33"/>
    </row>
    <row r="537" ht="15.75" customHeight="1" spans="1:28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33"/>
    </row>
    <row r="538" ht="15.75" customHeight="1" spans="1:2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33"/>
    </row>
    <row r="539" ht="15.75" customHeight="1" spans="1:28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33"/>
    </row>
    <row r="540" ht="15.75" customHeight="1" spans="1:28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33"/>
    </row>
    <row r="541" ht="15.75" customHeight="1" spans="1:28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33"/>
    </row>
    <row r="542" ht="15.75" customHeight="1" spans="1:28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33"/>
    </row>
    <row r="543" ht="15.75" customHeight="1" spans="1:28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33"/>
    </row>
    <row r="544" ht="15.75" customHeight="1" spans="1:28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33"/>
    </row>
    <row r="545" ht="15.75" customHeight="1" spans="1:28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33"/>
    </row>
    <row r="546" ht="15.75" customHeight="1" spans="1:28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33"/>
    </row>
    <row r="547" ht="15.75" customHeight="1" spans="1:28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33"/>
    </row>
    <row r="548" ht="15.75" customHeight="1" spans="1:2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33"/>
    </row>
    <row r="549" ht="15.75" customHeight="1" spans="1:28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33"/>
    </row>
    <row r="550" ht="15.75" customHeight="1" spans="1:28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33"/>
    </row>
    <row r="551" ht="15.75" customHeight="1" spans="1:28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33"/>
    </row>
    <row r="552" ht="15.75" customHeight="1" spans="1:28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33"/>
    </row>
    <row r="553" ht="15.75" customHeight="1" spans="1:28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33"/>
    </row>
    <row r="554" ht="15.75" customHeight="1" spans="1:28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33"/>
    </row>
    <row r="555" ht="15.75" customHeight="1" spans="1:28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33"/>
    </row>
    <row r="556" ht="15.75" customHeight="1" spans="1:28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33"/>
    </row>
    <row r="557" ht="15.75" customHeight="1" spans="1:28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33"/>
    </row>
    <row r="558" ht="15.75" customHeight="1" spans="1:2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33"/>
    </row>
    <row r="559" ht="15.75" customHeight="1" spans="1:28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33"/>
    </row>
    <row r="560" ht="15.75" customHeight="1" spans="1:28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33"/>
    </row>
    <row r="561" ht="15.75" customHeight="1" spans="1:28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33"/>
    </row>
    <row r="562" ht="15.75" customHeight="1" spans="1:28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33"/>
    </row>
    <row r="563" ht="15.75" customHeight="1" spans="1:28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33"/>
    </row>
    <row r="564" ht="15.75" customHeight="1" spans="1:28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33"/>
    </row>
    <row r="565" ht="15.75" customHeight="1" spans="1:28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33"/>
    </row>
    <row r="566" ht="15.75" customHeight="1" spans="1:28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33"/>
    </row>
    <row r="567" ht="15.75" customHeight="1" spans="1:28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33"/>
    </row>
    <row r="568" ht="15.75" customHeight="1" spans="1:2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33"/>
    </row>
    <row r="569" ht="15.75" customHeight="1" spans="1:28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33"/>
    </row>
    <row r="570" ht="15.75" customHeight="1" spans="1:28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33"/>
    </row>
    <row r="571" ht="15.75" customHeight="1" spans="1:28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33"/>
    </row>
    <row r="572" ht="15.75" customHeight="1" spans="1:28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33"/>
    </row>
    <row r="573" ht="15.75" customHeight="1" spans="1:28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33"/>
    </row>
    <row r="574" ht="15.75" customHeight="1" spans="1:28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33"/>
    </row>
    <row r="575" ht="15.75" customHeight="1" spans="1:28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33"/>
    </row>
    <row r="576" ht="15.75" customHeight="1" spans="1:28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33"/>
    </row>
    <row r="577" ht="15.75" customHeight="1" spans="1:28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33"/>
    </row>
    <row r="578" ht="15.75" customHeight="1" spans="1:2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33"/>
    </row>
    <row r="579" ht="15.75" customHeight="1" spans="1:28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33"/>
    </row>
    <row r="580" ht="15.75" customHeight="1" spans="1:28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33"/>
    </row>
    <row r="581" ht="15.75" customHeight="1" spans="1:28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33"/>
    </row>
    <row r="582" ht="15.75" customHeight="1" spans="1:28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33"/>
    </row>
    <row r="583" ht="15.75" customHeight="1" spans="1:28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33"/>
    </row>
    <row r="584" ht="15.75" customHeight="1" spans="1:28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33"/>
    </row>
    <row r="585" ht="15.75" customHeight="1" spans="1:28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33"/>
    </row>
    <row r="586" ht="15.75" customHeight="1" spans="1:28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33"/>
    </row>
    <row r="587" ht="15.75" customHeight="1" spans="1:28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33"/>
    </row>
    <row r="588" ht="15.75" customHeight="1" spans="1:2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33"/>
    </row>
    <row r="589" ht="15.75" customHeight="1" spans="1:28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33"/>
    </row>
    <row r="590" ht="15.75" customHeight="1" spans="1:28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33"/>
    </row>
    <row r="591" ht="15.75" customHeight="1" spans="1:28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33"/>
    </row>
    <row r="592" ht="15.75" customHeight="1" spans="1:28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33"/>
    </row>
    <row r="593" ht="15.75" customHeight="1" spans="1:28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33"/>
    </row>
    <row r="594" ht="15.75" customHeight="1" spans="1:28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33"/>
    </row>
    <row r="595" ht="15.75" customHeight="1" spans="1:28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33"/>
    </row>
    <row r="596" ht="15.75" customHeight="1" spans="1:28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33"/>
    </row>
    <row r="597" ht="15.75" customHeight="1" spans="1:28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33"/>
    </row>
    <row r="598" ht="15.75" customHeight="1" spans="1:2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33"/>
    </row>
    <row r="599" ht="15.75" customHeight="1" spans="1:28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33"/>
    </row>
    <row r="600" ht="15.75" customHeight="1" spans="1:28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33"/>
    </row>
    <row r="601" ht="15.75" customHeight="1" spans="1:28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33"/>
    </row>
    <row r="602" ht="15.75" customHeight="1" spans="1:28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33"/>
    </row>
    <row r="603" ht="15.75" customHeight="1" spans="1:28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33"/>
    </row>
    <row r="604" ht="15.75" customHeight="1" spans="1:28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33"/>
    </row>
    <row r="605" ht="15.75" customHeight="1" spans="1:28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33"/>
    </row>
    <row r="606" ht="15.75" customHeight="1" spans="1:28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33"/>
    </row>
    <row r="607" ht="15.75" customHeight="1" spans="1:28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33"/>
    </row>
    <row r="608" ht="15.75" customHeight="1" spans="1:2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33"/>
    </row>
    <row r="609" ht="15.75" customHeight="1" spans="1:28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33"/>
    </row>
    <row r="610" ht="15.75" customHeight="1" spans="1:28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33"/>
    </row>
    <row r="611" ht="15.75" customHeight="1" spans="1:28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33"/>
    </row>
    <row r="612" ht="15.75" customHeight="1" spans="1:28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33"/>
    </row>
    <row r="613" ht="15.75" customHeight="1" spans="1:28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33"/>
    </row>
    <row r="614" ht="15.75" customHeight="1" spans="1:28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33"/>
    </row>
    <row r="615" ht="15.75" customHeight="1" spans="1:28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33"/>
    </row>
    <row r="616" ht="15.75" customHeight="1" spans="1:28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33"/>
    </row>
    <row r="617" ht="15.75" customHeight="1" spans="1:28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33"/>
    </row>
    <row r="618" ht="15.75" customHeight="1" spans="1:2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33"/>
    </row>
    <row r="619" ht="15.75" customHeight="1" spans="1:28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33"/>
    </row>
    <row r="620" ht="15.75" customHeight="1" spans="1:28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33"/>
    </row>
    <row r="621" ht="15.75" customHeight="1" spans="1:28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33"/>
    </row>
    <row r="622" ht="15.75" customHeight="1" spans="1:28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33"/>
    </row>
    <row r="623" ht="15.75" customHeight="1" spans="1:28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33"/>
    </row>
    <row r="624" ht="15.75" customHeight="1" spans="1:28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33"/>
    </row>
    <row r="625" ht="15.75" customHeight="1" spans="1:28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33"/>
    </row>
    <row r="626" ht="15.75" customHeight="1" spans="1:28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33"/>
    </row>
    <row r="627" ht="15.75" customHeight="1" spans="1:28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33"/>
    </row>
    <row r="628" ht="15.75" customHeight="1" spans="1: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33"/>
    </row>
    <row r="629" ht="15.75" customHeight="1" spans="1:28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33"/>
    </row>
    <row r="630" ht="15.75" customHeight="1" spans="1:28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33"/>
    </row>
    <row r="631" ht="15.75" customHeight="1" spans="1:28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33"/>
    </row>
    <row r="632" ht="15.75" customHeight="1" spans="1:28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33"/>
    </row>
    <row r="633" ht="15.75" customHeight="1" spans="1:28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33"/>
    </row>
    <row r="634" ht="15.75" customHeight="1" spans="1:28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33"/>
    </row>
    <row r="635" ht="15.75" customHeight="1" spans="1:28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33"/>
    </row>
    <row r="636" ht="15.75" customHeight="1" spans="1:28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33"/>
    </row>
    <row r="637" ht="15.75" customHeight="1" spans="1:28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33"/>
    </row>
    <row r="638" ht="15.75" customHeight="1" spans="1:2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33"/>
    </row>
    <row r="639" ht="15.75" customHeight="1" spans="1:28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33"/>
    </row>
    <row r="640" ht="15.75" customHeight="1" spans="1:28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33"/>
    </row>
    <row r="641" ht="15.75" customHeight="1" spans="1:28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33"/>
    </row>
    <row r="642" ht="15.75" customHeight="1" spans="1:28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33"/>
    </row>
    <row r="643" ht="15.75" customHeight="1" spans="1:28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33"/>
    </row>
    <row r="644" ht="15.75" customHeight="1" spans="1:28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33"/>
    </row>
    <row r="645" ht="15.75" customHeight="1" spans="1:28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33"/>
    </row>
    <row r="646" ht="15.75" customHeight="1" spans="1:28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33"/>
    </row>
    <row r="647" ht="15.75" customHeight="1" spans="1:28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33"/>
    </row>
    <row r="648" ht="15.75" customHeight="1" spans="1:2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33"/>
    </row>
    <row r="649" ht="15.75" customHeight="1" spans="1:28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33"/>
    </row>
    <row r="650" ht="15.75" customHeight="1" spans="1:28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33"/>
    </row>
    <row r="651" ht="15.75" customHeight="1" spans="1:28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33"/>
    </row>
    <row r="652" ht="15.75" customHeight="1" spans="1:28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33"/>
    </row>
    <row r="653" ht="15.75" customHeight="1" spans="1:28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33"/>
    </row>
    <row r="654" ht="15.75" customHeight="1" spans="1:28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33"/>
    </row>
    <row r="655" ht="15.75" customHeight="1" spans="1:28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33"/>
    </row>
    <row r="656" ht="15.75" customHeight="1" spans="1:28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33"/>
    </row>
    <row r="657" ht="15.75" customHeight="1" spans="1:28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33"/>
    </row>
    <row r="658" ht="15.75" customHeight="1" spans="1:2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33"/>
    </row>
    <row r="659" ht="15.75" customHeight="1" spans="1:28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33"/>
    </row>
    <row r="660" ht="15.75" customHeight="1" spans="1:28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33"/>
    </row>
    <row r="661" ht="15.75" customHeight="1" spans="1:28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33"/>
    </row>
    <row r="662" ht="15.75" customHeight="1" spans="1:28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33"/>
    </row>
    <row r="663" ht="15.75" customHeight="1" spans="1:28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33"/>
    </row>
    <row r="664" ht="15.75" customHeight="1" spans="1:28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33"/>
    </row>
    <row r="665" ht="15.75" customHeight="1" spans="1:28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33"/>
    </row>
    <row r="666" ht="15.75" customHeight="1" spans="1:28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33"/>
    </row>
    <row r="667" ht="15.75" customHeight="1" spans="1:28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33"/>
    </row>
    <row r="668" ht="15.75" customHeight="1" spans="1:2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33"/>
    </row>
    <row r="669" ht="15.75" customHeight="1" spans="1:28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33"/>
    </row>
    <row r="670" ht="15.75" customHeight="1" spans="1:28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33"/>
    </row>
    <row r="671" ht="15.75" customHeight="1" spans="1:28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33"/>
    </row>
    <row r="672" ht="15.75" customHeight="1" spans="1:28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33"/>
    </row>
    <row r="673" ht="15.75" customHeight="1" spans="1:28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33"/>
    </row>
    <row r="674" ht="15.75" customHeight="1" spans="1:28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33"/>
    </row>
    <row r="675" ht="15.75" customHeight="1" spans="1:28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33"/>
    </row>
    <row r="676" ht="15.75" customHeight="1" spans="1:28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33"/>
    </row>
    <row r="677" ht="15.75" customHeight="1" spans="1:28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33"/>
    </row>
    <row r="678" ht="15.75" customHeight="1" spans="1:2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33"/>
    </row>
    <row r="679" ht="15.75" customHeight="1" spans="1:28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33"/>
    </row>
    <row r="680" ht="15.75" customHeight="1" spans="1:28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33"/>
    </row>
    <row r="681" ht="15.75" customHeight="1" spans="1:28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33"/>
    </row>
    <row r="682" ht="15.75" customHeight="1" spans="1:28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33"/>
    </row>
    <row r="683" ht="15.75" customHeight="1" spans="1:28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33"/>
    </row>
    <row r="684" ht="15.75" customHeight="1" spans="1:28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33"/>
    </row>
    <row r="685" ht="15.75" customHeight="1" spans="1:28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33"/>
    </row>
    <row r="686" ht="15.75" customHeight="1" spans="1:28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33"/>
    </row>
    <row r="687" ht="15.75" customHeight="1" spans="1:28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33"/>
    </row>
    <row r="688" ht="15.75" customHeight="1" spans="1:2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33"/>
    </row>
    <row r="689" ht="15.75" customHeight="1" spans="1:28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33"/>
    </row>
    <row r="690" ht="15.75" customHeight="1" spans="1:28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33"/>
    </row>
    <row r="691" ht="15.75" customHeight="1" spans="1:28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33"/>
    </row>
    <row r="692" ht="15.75" customHeight="1" spans="1:28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33"/>
    </row>
    <row r="693" ht="15.75" customHeight="1" spans="1:28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33"/>
    </row>
    <row r="694" ht="15.75" customHeight="1" spans="1:28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33"/>
    </row>
    <row r="695" ht="15.75" customHeight="1" spans="1:28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33"/>
    </row>
    <row r="696" ht="15.75" customHeight="1" spans="1:28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33"/>
    </row>
    <row r="697" ht="15.75" customHeight="1" spans="1:28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33"/>
    </row>
    <row r="698" ht="15.75" customHeight="1" spans="1:2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33"/>
    </row>
    <row r="699" ht="15.75" customHeight="1" spans="1:28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33"/>
    </row>
    <row r="700" ht="15.75" customHeight="1" spans="1:28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33"/>
    </row>
    <row r="701" ht="15.75" customHeight="1" spans="1:28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33"/>
    </row>
    <row r="702" ht="15.75" customHeight="1" spans="1:28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33"/>
    </row>
    <row r="703" ht="15.75" customHeight="1" spans="1:28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33"/>
    </row>
    <row r="704" ht="15.75" customHeight="1" spans="1:28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33"/>
    </row>
    <row r="705" ht="15.75" customHeight="1" spans="1:28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33"/>
    </row>
    <row r="706" ht="15.75" customHeight="1" spans="1:28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33"/>
    </row>
    <row r="707" ht="15.75" customHeight="1" spans="1:28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33"/>
    </row>
    <row r="708" ht="15.75" customHeight="1" spans="1:2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33"/>
    </row>
    <row r="709" ht="15.75" customHeight="1" spans="1:28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33"/>
    </row>
    <row r="710" ht="15.75" customHeight="1" spans="1:28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33"/>
    </row>
    <row r="711" ht="15.75" customHeight="1" spans="1:28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33"/>
    </row>
    <row r="712" ht="15.75" customHeight="1" spans="1:28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33"/>
    </row>
    <row r="713" ht="15.75" customHeight="1" spans="1:28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33"/>
    </row>
    <row r="714" ht="15.75" customHeight="1" spans="1:28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33"/>
    </row>
    <row r="715" ht="15.75" customHeight="1" spans="1:28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33"/>
    </row>
    <row r="716" ht="15.75" customHeight="1" spans="1:28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33"/>
    </row>
    <row r="717" ht="15.75" customHeight="1" spans="1:28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33"/>
    </row>
    <row r="718" ht="15.75" customHeight="1" spans="1:2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33"/>
    </row>
    <row r="719" ht="15.75" customHeight="1" spans="1:28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33"/>
    </row>
    <row r="720" ht="15.75" customHeight="1" spans="1:28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33"/>
    </row>
    <row r="721" ht="15.75" customHeight="1" spans="1:28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33"/>
    </row>
    <row r="722" ht="15.75" customHeight="1" spans="1:28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33"/>
    </row>
    <row r="723" ht="15.75" customHeight="1" spans="1:28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33"/>
    </row>
    <row r="724" ht="15.75" customHeight="1" spans="1:28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33"/>
    </row>
    <row r="725" ht="15.75" customHeight="1" spans="1:28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33"/>
    </row>
    <row r="726" ht="15.75" customHeight="1" spans="1:28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33"/>
    </row>
    <row r="727" ht="15.75" customHeight="1" spans="1:28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33"/>
    </row>
    <row r="728" ht="15.75" customHeight="1" spans="1: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33"/>
    </row>
    <row r="729" ht="15.75" customHeight="1" spans="1:28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33"/>
    </row>
    <row r="730" ht="15.75" customHeight="1" spans="1:28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33"/>
    </row>
    <row r="731" ht="15.75" customHeight="1" spans="1:28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33"/>
    </row>
    <row r="732" ht="15.75" customHeight="1" spans="1:28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33"/>
    </row>
    <row r="733" ht="15.75" customHeight="1" spans="1:28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33"/>
    </row>
    <row r="734" ht="15.75" customHeight="1" spans="1:28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33"/>
    </row>
    <row r="735" ht="15.75" customHeight="1" spans="1:28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33"/>
    </row>
    <row r="736" ht="15.75" customHeight="1" spans="1:28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33"/>
    </row>
    <row r="737" ht="15.75" customHeight="1" spans="1:28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33"/>
    </row>
    <row r="738" ht="15.75" customHeight="1" spans="1:2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33"/>
    </row>
    <row r="739" ht="15.75" customHeight="1" spans="1:28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33"/>
    </row>
    <row r="740" ht="15.75" customHeight="1" spans="1:28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33"/>
    </row>
    <row r="741" ht="15.75" customHeight="1" spans="1:28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33"/>
    </row>
    <row r="742" ht="15.75" customHeight="1" spans="1:28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33"/>
    </row>
    <row r="743" ht="15.75" customHeight="1" spans="1:28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33"/>
    </row>
    <row r="744" ht="15.75" customHeight="1" spans="1:28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33"/>
    </row>
    <row r="745" ht="15.75" customHeight="1" spans="1:28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33"/>
    </row>
    <row r="746" ht="15.75" customHeight="1" spans="1:28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33"/>
    </row>
    <row r="747" ht="15.75" customHeight="1" spans="1:28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33"/>
    </row>
    <row r="748" ht="15.75" customHeight="1" spans="1:2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33"/>
    </row>
    <row r="749" ht="15.75" customHeight="1" spans="1:28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33"/>
    </row>
    <row r="750" ht="15.75" customHeight="1" spans="1:28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33"/>
    </row>
    <row r="751" ht="15.75" customHeight="1" spans="1:28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33"/>
    </row>
    <row r="752" ht="15.75" customHeight="1" spans="1:28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33"/>
    </row>
    <row r="753" ht="15.75" customHeight="1" spans="1:28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33"/>
    </row>
    <row r="754" ht="15.75" customHeight="1" spans="1:28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33"/>
    </row>
    <row r="755" ht="15.75" customHeight="1" spans="1:28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33"/>
    </row>
    <row r="756" ht="15.75" customHeight="1" spans="1:28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33"/>
    </row>
    <row r="757" ht="15.75" customHeight="1" spans="1:28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33"/>
    </row>
    <row r="758" ht="15.75" customHeight="1" spans="1:2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33"/>
    </row>
    <row r="759" ht="15.75" customHeight="1" spans="1:28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33"/>
    </row>
    <row r="760" ht="15.75" customHeight="1" spans="1:28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33"/>
    </row>
    <row r="761" ht="15.75" customHeight="1" spans="1:28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33"/>
    </row>
    <row r="762" ht="15.75" customHeight="1" spans="1:28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33"/>
    </row>
    <row r="763" ht="15.75" customHeight="1" spans="1:28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33"/>
    </row>
    <row r="764" ht="15.75" customHeight="1" spans="1:28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33"/>
    </row>
    <row r="765" ht="15.75" customHeight="1" spans="1:28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33"/>
    </row>
    <row r="766" ht="15.75" customHeight="1" spans="1:28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33"/>
    </row>
    <row r="767" ht="15.75" customHeight="1" spans="1:28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33"/>
    </row>
    <row r="768" ht="15.75" customHeight="1" spans="1:2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33"/>
    </row>
    <row r="769" ht="15.75" customHeight="1" spans="1:28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33"/>
    </row>
    <row r="770" ht="15.75" customHeight="1" spans="1:28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33"/>
    </row>
    <row r="771" ht="15.75" customHeight="1" spans="1:28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33"/>
    </row>
    <row r="772" ht="15.75" customHeight="1" spans="1:28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33"/>
    </row>
    <row r="773" ht="15.75" customHeight="1" spans="1:28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33"/>
    </row>
    <row r="774" ht="15.75" customHeight="1" spans="1:28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33"/>
    </row>
    <row r="775" ht="15.75" customHeight="1" spans="1:28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33"/>
    </row>
    <row r="776" ht="15.75" customHeight="1" spans="1:28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33"/>
    </row>
    <row r="777" ht="15.75" customHeight="1" spans="1:28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33"/>
    </row>
    <row r="778" ht="15.75" customHeight="1" spans="1:2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33"/>
    </row>
    <row r="779" ht="15.75" customHeight="1" spans="1:28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33"/>
    </row>
    <row r="780" ht="15.75" customHeight="1" spans="1:28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33"/>
    </row>
    <row r="781" ht="15.75" customHeight="1" spans="1:28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33"/>
    </row>
    <row r="782" ht="15.75" customHeight="1" spans="1:28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33"/>
    </row>
    <row r="783" ht="15.75" customHeight="1" spans="1:28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33"/>
    </row>
    <row r="784" ht="15.75" customHeight="1" spans="1:28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33"/>
    </row>
    <row r="785" ht="15.75" customHeight="1" spans="1:28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33"/>
    </row>
    <row r="786" ht="15.75" customHeight="1" spans="1:28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33"/>
    </row>
    <row r="787" ht="15.75" customHeight="1" spans="1:28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33"/>
    </row>
    <row r="788" ht="15.75" customHeight="1" spans="1:2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33"/>
    </row>
    <row r="789" ht="15.75" customHeight="1" spans="1:28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33"/>
    </row>
    <row r="790" ht="15.75" customHeight="1" spans="1:28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33"/>
    </row>
    <row r="791" ht="15.75" customHeight="1" spans="1:28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33"/>
    </row>
    <row r="792" ht="15.75" customHeight="1" spans="1:28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33"/>
    </row>
    <row r="793" ht="15.75" customHeight="1" spans="1:28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33"/>
    </row>
    <row r="794" ht="15.75" customHeight="1" spans="1:28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33"/>
    </row>
    <row r="795" ht="15.75" customHeight="1" spans="1:28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33"/>
    </row>
    <row r="796" ht="15.75" customHeight="1" spans="1:28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33"/>
    </row>
    <row r="797" ht="15.75" customHeight="1" spans="1:28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33"/>
    </row>
    <row r="798" ht="15.75" customHeight="1" spans="1:2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33"/>
    </row>
    <row r="799" ht="15.75" customHeight="1" spans="1:28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33"/>
    </row>
    <row r="800" ht="15.75" customHeight="1" spans="1:28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33"/>
    </row>
    <row r="801" ht="15.75" customHeight="1" spans="1:28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33"/>
    </row>
    <row r="802" ht="15.75" customHeight="1" spans="1:28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33"/>
    </row>
    <row r="803" ht="15.75" customHeight="1" spans="1:28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33"/>
    </row>
    <row r="804" ht="15.75" customHeight="1" spans="1:28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33"/>
    </row>
    <row r="805" ht="15.75" customHeight="1" spans="1:28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33"/>
    </row>
    <row r="806" ht="15.75" customHeight="1" spans="1:28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33"/>
    </row>
    <row r="807" ht="15.75" customHeight="1" spans="1:28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33"/>
    </row>
    <row r="808" ht="15.75" customHeight="1" spans="1:2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33"/>
    </row>
    <row r="809" ht="15.75" customHeight="1" spans="1:28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33"/>
    </row>
    <row r="810" ht="15.75" customHeight="1" spans="1:28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33"/>
    </row>
    <row r="811" ht="15.75" customHeight="1" spans="1:28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33"/>
    </row>
    <row r="812" ht="15.75" customHeight="1" spans="1:28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33"/>
    </row>
    <row r="813" ht="15.75" customHeight="1" spans="1:28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33"/>
    </row>
    <row r="814" ht="15.75" customHeight="1" spans="1:28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33"/>
    </row>
    <row r="815" ht="15.75" customHeight="1" spans="1:28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33"/>
    </row>
    <row r="816" ht="15.75" customHeight="1" spans="1:28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33"/>
    </row>
    <row r="817" ht="15.75" customHeight="1" spans="1:28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33"/>
    </row>
    <row r="818" ht="15.75" customHeight="1" spans="1:2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33"/>
    </row>
    <row r="819" ht="15.75" customHeight="1" spans="1:28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33"/>
    </row>
    <row r="820" ht="15.75" customHeight="1" spans="1:28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33"/>
    </row>
    <row r="821" ht="15.75" customHeight="1" spans="1:28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33"/>
    </row>
    <row r="822" ht="15.75" customHeight="1" spans="1:28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33"/>
    </row>
    <row r="823" ht="15.75" customHeight="1" spans="1:28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33"/>
    </row>
    <row r="824" ht="15.75" customHeight="1" spans="1:28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33"/>
    </row>
    <row r="825" ht="15.75" customHeight="1" spans="1:28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33"/>
    </row>
    <row r="826" ht="15.75" customHeight="1" spans="1:28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33"/>
    </row>
    <row r="827" ht="15.75" customHeight="1" spans="1:28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33"/>
    </row>
    <row r="828" ht="15.75" customHeight="1" spans="1: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33"/>
    </row>
    <row r="829" ht="15.75" customHeight="1" spans="1:28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33"/>
    </row>
    <row r="830" ht="15.75" customHeight="1" spans="1:28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33"/>
    </row>
    <row r="831" ht="15.75" customHeight="1" spans="1:28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33"/>
    </row>
    <row r="832" ht="15.75" customHeight="1" spans="1:28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33"/>
    </row>
    <row r="833" ht="15.75" customHeight="1" spans="1:28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33"/>
    </row>
    <row r="834" ht="15.75" customHeight="1" spans="1:28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33"/>
    </row>
    <row r="835" ht="15.75" customHeight="1" spans="1:28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33"/>
    </row>
    <row r="836" ht="15.75" customHeight="1" spans="1:28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33"/>
    </row>
    <row r="837" ht="15.75" customHeight="1" spans="1:28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33"/>
    </row>
    <row r="838" ht="15.75" customHeight="1" spans="1:2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33"/>
    </row>
    <row r="839" ht="15.75" customHeight="1" spans="1:28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33"/>
    </row>
    <row r="840" ht="15.75" customHeight="1" spans="1:28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33"/>
    </row>
    <row r="841" ht="15.75" customHeight="1" spans="1:28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33"/>
    </row>
    <row r="842" ht="15.75" customHeight="1" spans="1:28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33"/>
    </row>
    <row r="843" ht="15.75" customHeight="1" spans="1:28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33"/>
    </row>
    <row r="844" ht="15.75" customHeight="1" spans="1:28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33"/>
    </row>
    <row r="845" ht="15.75" customHeight="1" spans="1:28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33"/>
    </row>
    <row r="846" ht="15.75" customHeight="1" spans="1:28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33"/>
    </row>
    <row r="847" ht="15.75" customHeight="1" spans="1:28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33"/>
    </row>
    <row r="848" ht="15.75" customHeight="1" spans="1:2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33"/>
    </row>
    <row r="849" ht="15.75" customHeight="1" spans="1:28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33"/>
    </row>
    <row r="850" ht="15.75" customHeight="1" spans="1:28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33"/>
    </row>
    <row r="851" ht="15.75" customHeight="1" spans="1:28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33"/>
    </row>
    <row r="852" ht="15.75" customHeight="1" spans="1:28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33"/>
    </row>
    <row r="853" ht="15.75" customHeight="1" spans="1:28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33"/>
    </row>
    <row r="854" ht="15.75" customHeight="1" spans="1:28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33"/>
    </row>
    <row r="855" ht="15.75" customHeight="1" spans="1:28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33"/>
    </row>
    <row r="856" ht="15.75" customHeight="1" spans="1:28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33"/>
    </row>
    <row r="857" ht="15.75" customHeight="1" spans="1:28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33"/>
    </row>
    <row r="858" ht="15.75" customHeight="1" spans="1:2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33"/>
    </row>
    <row r="859" ht="15.75" customHeight="1" spans="1:28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33"/>
    </row>
    <row r="860" ht="15.75" customHeight="1" spans="1:28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33"/>
    </row>
    <row r="861" ht="15.75" customHeight="1" spans="1:28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33"/>
    </row>
    <row r="862" ht="15.75" customHeight="1" spans="1:28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33"/>
    </row>
    <row r="863" ht="15.75" customHeight="1" spans="1:28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33"/>
    </row>
    <row r="864" ht="15.75" customHeight="1" spans="1:28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33"/>
    </row>
    <row r="865" ht="15.75" customHeight="1" spans="1:28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33"/>
    </row>
    <row r="866" ht="15.75" customHeight="1" spans="1:28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33"/>
    </row>
    <row r="867" ht="15.75" customHeight="1" spans="1:28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33"/>
    </row>
    <row r="868" ht="15.75" customHeight="1" spans="1:2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33"/>
    </row>
    <row r="869" ht="15.75" customHeight="1" spans="1:28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33"/>
    </row>
    <row r="870" ht="15.75" customHeight="1" spans="1:28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33"/>
    </row>
    <row r="871" ht="15.75" customHeight="1" spans="1:28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33"/>
    </row>
    <row r="872" ht="15.75" customHeight="1" spans="1:28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33"/>
    </row>
    <row r="873" ht="15.75" customHeight="1" spans="1:28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33"/>
    </row>
    <row r="874" ht="15.75" customHeight="1" spans="1:28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33"/>
    </row>
    <row r="875" ht="15.75" customHeight="1" spans="1:28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33"/>
    </row>
    <row r="876" ht="15.75" customHeight="1" spans="1:28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33"/>
    </row>
    <row r="877" ht="15.75" customHeight="1" spans="1:28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33"/>
    </row>
    <row r="878" ht="15.75" customHeight="1" spans="1:2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33"/>
    </row>
    <row r="879" ht="15.75" customHeight="1" spans="1:28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33"/>
    </row>
    <row r="880" ht="15.75" customHeight="1" spans="1:28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33"/>
    </row>
    <row r="881" ht="15.75" customHeight="1" spans="1:28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33"/>
    </row>
    <row r="882" ht="15.75" customHeight="1" spans="1:28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33"/>
    </row>
    <row r="883" ht="15.75" customHeight="1" spans="1:28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33"/>
    </row>
    <row r="884" ht="15.75" customHeight="1" spans="1:28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33"/>
    </row>
    <row r="885" ht="15.75" customHeight="1" spans="1:28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33"/>
    </row>
    <row r="886" ht="15.75" customHeight="1" spans="1:28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33"/>
    </row>
    <row r="887" ht="15.75" customHeight="1" spans="1:28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33"/>
    </row>
    <row r="888" ht="15.75" customHeight="1" spans="1:2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33"/>
    </row>
    <row r="889" ht="15.75" customHeight="1" spans="1:28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33"/>
    </row>
    <row r="890" ht="15.75" customHeight="1" spans="1:28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33"/>
    </row>
    <row r="891" ht="15.75" customHeight="1" spans="1:28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33"/>
    </row>
    <row r="892" ht="15.75" customHeight="1" spans="1:28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33"/>
    </row>
    <row r="893" ht="15.75" customHeight="1" spans="1:28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33"/>
    </row>
    <row r="894" ht="15.75" customHeight="1" spans="1:28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33"/>
    </row>
    <row r="895" ht="15.75" customHeight="1" spans="1:28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33"/>
    </row>
    <row r="896" ht="15.75" customHeight="1" spans="1:28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33"/>
    </row>
    <row r="897" ht="15.75" customHeight="1" spans="1:28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33"/>
    </row>
    <row r="898" ht="15.75" customHeight="1" spans="1:2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33"/>
    </row>
    <row r="899" ht="15.75" customHeight="1" spans="1:28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33"/>
    </row>
    <row r="900" ht="15.75" customHeight="1" spans="1:28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33"/>
    </row>
    <row r="901" ht="15.75" customHeight="1" spans="1:28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33"/>
    </row>
    <row r="902" ht="15.75" customHeight="1" spans="1:28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33"/>
    </row>
    <row r="903" ht="15.75" customHeight="1" spans="1:28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33"/>
    </row>
    <row r="904" ht="15.75" customHeight="1" spans="1:28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33"/>
    </row>
    <row r="905" ht="15.75" customHeight="1" spans="1:28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33"/>
    </row>
    <row r="906" ht="15.75" customHeight="1" spans="1:28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33"/>
    </row>
    <row r="907" ht="15.75" customHeight="1" spans="1:28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33"/>
    </row>
    <row r="908" ht="15.75" customHeight="1" spans="1:2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33"/>
    </row>
    <row r="909" ht="15.75" customHeight="1" spans="1:28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33"/>
    </row>
    <row r="910" ht="15.75" customHeight="1" spans="1:28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33"/>
    </row>
    <row r="911" ht="15.75" customHeight="1" spans="1:28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33"/>
    </row>
    <row r="912" ht="15.75" customHeight="1" spans="1:28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33"/>
    </row>
    <row r="913" ht="15.75" customHeight="1" spans="1:28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33"/>
    </row>
    <row r="914" ht="15.75" customHeight="1" spans="1:28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33"/>
    </row>
    <row r="915" ht="15.75" customHeight="1" spans="1:28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33"/>
    </row>
    <row r="916" ht="15.75" customHeight="1" spans="1:28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33"/>
    </row>
    <row r="917" ht="15.75" customHeight="1" spans="1:28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33"/>
    </row>
    <row r="918" ht="15.75" customHeight="1" spans="1:2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33"/>
    </row>
    <row r="919" ht="15.75" customHeight="1" spans="1:28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33"/>
    </row>
    <row r="920" ht="15.75" customHeight="1" spans="1:28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33"/>
    </row>
    <row r="921" ht="15.75" customHeight="1" spans="1:28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33"/>
    </row>
    <row r="922" ht="15.75" customHeight="1" spans="1:28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33"/>
    </row>
    <row r="923" ht="15.75" customHeight="1" spans="1:28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33"/>
    </row>
    <row r="924" ht="15.75" customHeight="1" spans="1:28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33"/>
    </row>
    <row r="925" ht="15.75" customHeight="1" spans="1:28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33"/>
    </row>
    <row r="926" ht="15.75" customHeight="1" spans="1:28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33"/>
    </row>
    <row r="927" ht="15.75" customHeight="1" spans="1:28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33"/>
    </row>
    <row r="928" ht="15.75" customHeight="1" spans="1: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33"/>
    </row>
    <row r="929" ht="15.75" customHeight="1" spans="1:28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33"/>
    </row>
    <row r="930" ht="15.75" customHeight="1" spans="1:28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33"/>
    </row>
    <row r="931" ht="15.75" customHeight="1" spans="1:28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33"/>
    </row>
    <row r="932" ht="15.75" customHeight="1" spans="1:28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33"/>
    </row>
    <row r="933" ht="15.75" customHeight="1" spans="1:28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33"/>
    </row>
    <row r="934" ht="15.75" customHeight="1" spans="1:28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33"/>
    </row>
    <row r="935" ht="15.75" customHeight="1" spans="1:28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33"/>
    </row>
    <row r="936" ht="15.75" customHeight="1" spans="1:28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33"/>
    </row>
    <row r="937" ht="15.75" customHeight="1" spans="1:28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33"/>
    </row>
    <row r="938" ht="15.75" customHeight="1" spans="1:2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33"/>
    </row>
    <row r="939" ht="15.75" customHeight="1" spans="1:28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33"/>
    </row>
    <row r="940" ht="15.75" customHeight="1" spans="1:28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33"/>
    </row>
    <row r="941" ht="15.75" customHeight="1" spans="1:28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33"/>
    </row>
    <row r="942" ht="15.75" customHeight="1" spans="1:28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33"/>
    </row>
    <row r="943" ht="15.75" customHeight="1" spans="1:28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33"/>
    </row>
    <row r="944" ht="15.75" customHeight="1" spans="1:28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33"/>
    </row>
    <row r="945" ht="15.75" customHeight="1" spans="1:28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33"/>
    </row>
    <row r="946" ht="15.75" customHeight="1" spans="1:28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33"/>
    </row>
    <row r="947" ht="15.75" customHeight="1" spans="1:28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33"/>
    </row>
    <row r="948" ht="15.75" customHeight="1" spans="1:2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33"/>
    </row>
    <row r="949" ht="15.75" customHeight="1" spans="1:28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33"/>
    </row>
    <row r="950" ht="15.75" customHeight="1" spans="1:28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33"/>
    </row>
    <row r="951" ht="15.75" customHeight="1" spans="1:28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33"/>
    </row>
    <row r="952" ht="15.75" customHeight="1" spans="1:28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33"/>
    </row>
    <row r="953" ht="15.75" customHeight="1" spans="1:28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33"/>
    </row>
    <row r="954" ht="15.75" customHeight="1" spans="1:28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33"/>
    </row>
    <row r="955" ht="15.75" customHeight="1" spans="1:28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33"/>
    </row>
    <row r="956" ht="15.75" customHeight="1" spans="1:28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33"/>
    </row>
    <row r="957" ht="15.75" customHeight="1" spans="1:28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33"/>
    </row>
    <row r="958" ht="15.75" customHeight="1" spans="1:2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33"/>
    </row>
    <row r="959" ht="15.75" customHeight="1" spans="1:28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33"/>
    </row>
    <row r="960" ht="15.75" customHeight="1" spans="1:28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33"/>
    </row>
    <row r="961" ht="15.75" customHeight="1" spans="1:28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33"/>
    </row>
    <row r="962" ht="15.75" customHeight="1" spans="1:28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33"/>
    </row>
    <row r="963" ht="15.75" customHeight="1" spans="1:28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33"/>
    </row>
    <row r="964" ht="15.75" customHeight="1" spans="1:28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33"/>
    </row>
    <row r="965" ht="15.75" customHeight="1" spans="1:28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33"/>
    </row>
    <row r="966" ht="15.75" customHeight="1" spans="1:28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33"/>
    </row>
    <row r="967" ht="15.75" customHeight="1" spans="1:28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33"/>
    </row>
    <row r="968" ht="15.75" customHeight="1" spans="1:2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33"/>
    </row>
    <row r="969" ht="15.75" customHeight="1" spans="1:28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33"/>
    </row>
    <row r="970" ht="15.75" customHeight="1" spans="1:28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33"/>
    </row>
    <row r="971" ht="15.75" customHeight="1" spans="1:28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33"/>
    </row>
    <row r="972" ht="15.75" customHeight="1" spans="1:28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33"/>
    </row>
    <row r="973" ht="15.75" customHeight="1" spans="1:28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33"/>
    </row>
    <row r="974" ht="15.75" customHeight="1" spans="1:28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33"/>
    </row>
  </sheetData>
  <mergeCells count="52">
    <mergeCell ref="V2:AA2"/>
    <mergeCell ref="V3:AA3"/>
    <mergeCell ref="C7:F7"/>
    <mergeCell ref="G7:K7"/>
    <mergeCell ref="M7:P7"/>
    <mergeCell ref="Q7:R7"/>
    <mergeCell ref="S7:V7"/>
    <mergeCell ref="C8:F8"/>
    <mergeCell ref="H8:K8"/>
    <mergeCell ref="M8:P8"/>
    <mergeCell ref="Q8:R8"/>
    <mergeCell ref="S8:V8"/>
    <mergeCell ref="X8:AA8"/>
    <mergeCell ref="C9:F9"/>
    <mergeCell ref="H9:K9"/>
    <mergeCell ref="M9:P9"/>
    <mergeCell ref="Q9:R9"/>
    <mergeCell ref="S9:V9"/>
    <mergeCell ref="X9:AA9"/>
    <mergeCell ref="C10:F10"/>
    <mergeCell ref="H10:K10"/>
    <mergeCell ref="M10:P10"/>
    <mergeCell ref="Q10:R10"/>
    <mergeCell ref="S10:V10"/>
    <mergeCell ref="X10:AA10"/>
    <mergeCell ref="C11:F11"/>
    <mergeCell ref="H11:K11"/>
    <mergeCell ref="M11:P11"/>
    <mergeCell ref="Q11:R11"/>
    <mergeCell ref="S11:V11"/>
    <mergeCell ref="X11:AA11"/>
    <mergeCell ref="C12:F12"/>
    <mergeCell ref="H12:K12"/>
    <mergeCell ref="M12:P12"/>
    <mergeCell ref="Q12:R12"/>
    <mergeCell ref="S12:V12"/>
    <mergeCell ref="X12:AA12"/>
    <mergeCell ref="C13:F13"/>
    <mergeCell ref="H13:K13"/>
    <mergeCell ref="M13:P13"/>
    <mergeCell ref="Q13:R13"/>
    <mergeCell ref="S13:V13"/>
    <mergeCell ref="X13:AA13"/>
    <mergeCell ref="B17:D17"/>
    <mergeCell ref="B18:D18"/>
    <mergeCell ref="B19:D19"/>
    <mergeCell ref="B25:D25"/>
    <mergeCell ref="B26:D26"/>
    <mergeCell ref="B28:D28"/>
    <mergeCell ref="B29:D29"/>
    <mergeCell ref="B30:D30"/>
    <mergeCell ref="B2:U3"/>
  </mergeCells>
  <conditionalFormatting sqref="M8:M13">
    <cfRule type="cellIs" dxfId="0" priority="3" operator="lessThan">
      <formula>0</formula>
    </cfRule>
  </conditionalFormatting>
  <conditionalFormatting sqref="S8:S13">
    <cfRule type="cellIs" dxfId="0" priority="2" operator="lessThan">
      <formula>0</formula>
    </cfRule>
  </conditionalFormatting>
  <conditionalFormatting sqref="X8:X13">
    <cfRule type="cellIs" dxfId="0" priority="1" operator="lessThan">
      <formula>0</formula>
    </cfRule>
  </conditionalFormatting>
  <conditionalFormatting sqref="B7:C13 F14:I14 G7 G8:H13 L7 Q7 T14:W14 W7">
    <cfRule type="cellIs" dxfId="0" priority="4" operator="lessThan">
      <formula>0</formula>
    </cfRule>
  </conditionalFormatting>
  <pageMargins left="0.7" right="0.7" top="0.75" bottom="0.75" header="0" footer="0"/>
  <pageSetup paperSize="9" scale="38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97"/>
  <sheetViews>
    <sheetView showGridLines="0" workbookViewId="0">
      <selection activeCell="A1" sqref="A1"/>
    </sheetView>
  </sheetViews>
  <sheetFormatPr defaultColWidth="12.6666666666667" defaultRowHeight="15" customHeight="1"/>
  <cols>
    <col min="1" max="1" width="20.6666666666667" customWidth="1"/>
    <col min="2" max="27" width="8.66666666666667" customWidth="1"/>
  </cols>
  <sheetData>
    <row r="1" ht="12.75" customHeight="1" spans="1:8">
      <c r="A1" s="54" t="s">
        <v>79</v>
      </c>
      <c r="B1" t="s">
        <v>80</v>
      </c>
      <c r="D1" t="s">
        <v>81</v>
      </c>
      <c r="F1" t="s">
        <v>82</v>
      </c>
      <c r="H1" t="s">
        <v>26</v>
      </c>
    </row>
    <row r="2" ht="12.75" customHeight="1" spans="1:9">
      <c r="A2" s="205" t="s">
        <v>83</v>
      </c>
      <c r="B2" s="206">
        <v>22196</v>
      </c>
      <c r="C2" s="207">
        <v>100</v>
      </c>
      <c r="D2" s="206">
        <v>392</v>
      </c>
      <c r="E2" s="207">
        <v>65</v>
      </c>
      <c r="F2" s="206">
        <v>4130859</v>
      </c>
      <c r="G2" s="207">
        <v>56</v>
      </c>
      <c r="H2" s="206">
        <v>0.0174355739772932</v>
      </c>
      <c r="I2" s="215">
        <v>27</v>
      </c>
    </row>
    <row r="3" ht="12.75" customHeight="1" spans="1:9">
      <c r="A3" s="208" t="s">
        <v>84</v>
      </c>
      <c r="B3" s="209">
        <v>11960</v>
      </c>
      <c r="C3">
        <v>54</v>
      </c>
      <c r="D3" s="209">
        <v>607</v>
      </c>
      <c r="E3">
        <v>100</v>
      </c>
      <c r="F3" s="209">
        <v>7316347</v>
      </c>
      <c r="G3">
        <v>100</v>
      </c>
      <c r="H3" s="209">
        <v>0.049247491638796</v>
      </c>
      <c r="I3" s="216">
        <v>78</v>
      </c>
    </row>
    <row r="4" ht="12.75" customHeight="1" spans="1:9">
      <c r="A4" s="208" t="s">
        <v>85</v>
      </c>
      <c r="B4" s="209">
        <v>3270</v>
      </c>
      <c r="C4">
        <v>15</v>
      </c>
      <c r="D4" s="209">
        <v>67</v>
      </c>
      <c r="E4">
        <v>11</v>
      </c>
      <c r="F4" s="209">
        <v>680677</v>
      </c>
      <c r="G4">
        <v>9</v>
      </c>
      <c r="H4" s="209">
        <v>0.0635370251314768</v>
      </c>
      <c r="I4" s="216">
        <v>100</v>
      </c>
    </row>
    <row r="5" ht="12.75" customHeight="1" spans="1:9">
      <c r="A5" s="208" t="s">
        <v>86</v>
      </c>
      <c r="B5" s="209">
        <v>3257</v>
      </c>
      <c r="C5">
        <v>15</v>
      </c>
      <c r="D5" s="209">
        <v>57</v>
      </c>
      <c r="E5">
        <v>9</v>
      </c>
      <c r="F5" s="209">
        <v>516049</v>
      </c>
      <c r="G5">
        <v>7</v>
      </c>
      <c r="H5" s="209">
        <v>0.0175007675775253</v>
      </c>
      <c r="I5" s="216">
        <v>28</v>
      </c>
    </row>
    <row r="6" ht="12.75" customHeight="1" spans="1:9">
      <c r="A6" s="208" t="s">
        <v>87</v>
      </c>
      <c r="B6" s="209">
        <v>608</v>
      </c>
      <c r="C6">
        <v>3</v>
      </c>
      <c r="D6" s="209">
        <v>17</v>
      </c>
      <c r="E6">
        <v>3</v>
      </c>
      <c r="F6" s="209">
        <v>155708</v>
      </c>
      <c r="G6">
        <v>2</v>
      </c>
      <c r="H6" s="209">
        <v>0.0230263157894737</v>
      </c>
      <c r="I6" s="216">
        <v>36</v>
      </c>
    </row>
    <row r="7" ht="12.75" customHeight="1" spans="1:9">
      <c r="A7" s="210" t="s">
        <v>88</v>
      </c>
      <c r="B7" s="211"/>
      <c r="C7" s="212"/>
      <c r="D7" s="211"/>
      <c r="E7" s="212"/>
      <c r="F7" s="211"/>
      <c r="G7" s="212"/>
      <c r="H7" s="211"/>
      <c r="I7" s="217"/>
    </row>
    <row r="8" ht="12.75" customHeight="1"/>
    <row r="9" ht="12.75" customHeight="1" spans="1:9">
      <c r="A9" t="s">
        <v>30</v>
      </c>
      <c r="B9" t="s">
        <v>86</v>
      </c>
      <c r="C9" t="s">
        <v>84</v>
      </c>
      <c r="D9" t="s">
        <v>83</v>
      </c>
      <c r="G9" t="s">
        <v>89</v>
      </c>
      <c r="H9" t="s">
        <v>90</v>
      </c>
      <c r="I9" t="s">
        <v>91</v>
      </c>
    </row>
    <row r="10" ht="12.75" customHeight="1" spans="1:4">
      <c r="A10" s="213" t="s">
        <v>70</v>
      </c>
      <c r="B10" s="50">
        <v>194</v>
      </c>
      <c r="C10" s="50">
        <v>2007</v>
      </c>
      <c r="D10" s="44">
        <v>7747</v>
      </c>
    </row>
    <row r="11" ht="12.75" customHeight="1" spans="1:4">
      <c r="A11" s="214" t="s">
        <v>71</v>
      </c>
      <c r="B11" s="53">
        <v>3257</v>
      </c>
      <c r="C11" s="53">
        <v>11960</v>
      </c>
      <c r="D11" s="48">
        <v>22196</v>
      </c>
    </row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</sheetData>
  <pageMargins left="0.75" right="0.75" top="1" bottom="1" header="0" footer="0"/>
  <pageSetup paperSize="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1166"/>
  <sheetViews>
    <sheetView showGridLines="0" view="pageBreakPreview" zoomScale="50" zoomScaleNormal="100" workbookViewId="0">
      <selection activeCell="B1" sqref="B1"/>
    </sheetView>
  </sheetViews>
  <sheetFormatPr defaultColWidth="12.6666666666667" defaultRowHeight="15" customHeight="1"/>
  <cols>
    <col min="1" max="1" width="2.83333333333333" customWidth="1"/>
    <col min="2" max="2" width="12.8333333333333" customWidth="1"/>
    <col min="3" max="3" width="60.8333333333333" customWidth="1"/>
    <col min="4" max="4" width="20.8333333333333" style="155" customWidth="1"/>
    <col min="5" max="5" width="40.6666666666667" style="176" customWidth="1"/>
    <col min="6" max="6" width="18.8333333333333" style="177" customWidth="1"/>
    <col min="7" max="7" width="2.83333333333333" style="178" customWidth="1"/>
    <col min="8" max="8" width="20.8333333333333" style="155" customWidth="1"/>
    <col min="9" max="9" width="40.6666666666667" style="179" customWidth="1"/>
    <col min="10" max="10" width="18.8333333333333" style="148" customWidth="1"/>
    <col min="11" max="11" width="2.83333333333333" style="148" customWidth="1"/>
    <col min="12" max="12" width="20.8333333333333" style="157" customWidth="1"/>
    <col min="13" max="13" width="40.6666666666667" style="180" customWidth="1"/>
    <col min="14" max="14" width="18.8333333333333" style="148" customWidth="1"/>
    <col min="15" max="15" width="2.83333333333333" style="148" customWidth="1"/>
    <col min="16" max="16" width="2.83333333333333" customWidth="1"/>
  </cols>
  <sheetData>
    <row r="1" ht="15.75" customHeight="1" spans="1:16">
      <c r="A1" s="2"/>
      <c r="B1" s="2"/>
      <c r="C1" s="3"/>
      <c r="D1" s="159"/>
      <c r="E1" s="181"/>
      <c r="F1" s="182"/>
      <c r="G1" s="183"/>
      <c r="H1" s="159"/>
      <c r="I1" s="194"/>
      <c r="J1" s="195"/>
      <c r="K1" s="195"/>
      <c r="L1" s="161"/>
      <c r="M1" s="196"/>
      <c r="N1" s="195"/>
      <c r="O1" s="195"/>
      <c r="P1" s="3"/>
    </row>
    <row r="2" ht="22.5" customHeight="1" spans="1:16">
      <c r="A2" s="5"/>
      <c r="B2" s="6" t="s">
        <v>92</v>
      </c>
      <c r="K2" s="8"/>
      <c r="L2" s="24" t="s">
        <v>0</v>
      </c>
      <c r="O2" s="24"/>
      <c r="P2" s="26"/>
    </row>
    <row r="3" ht="24" customHeight="1" spans="1:16">
      <c r="A3" s="6"/>
      <c r="B3" s="7"/>
      <c r="C3" s="7"/>
      <c r="D3" s="7"/>
      <c r="E3" s="7"/>
      <c r="F3" s="7"/>
      <c r="G3" s="7"/>
      <c r="H3" s="7"/>
      <c r="I3" s="7"/>
      <c r="J3" s="7"/>
      <c r="K3" s="6"/>
      <c r="L3" s="28" t="s">
        <v>1</v>
      </c>
      <c r="M3" s="7"/>
      <c r="N3" s="7"/>
      <c r="O3" s="28"/>
      <c r="P3" s="30"/>
    </row>
    <row r="4" ht="30" customHeight="1" spans="1:16">
      <c r="A4" s="5"/>
      <c r="B4" s="163" t="s">
        <v>5</v>
      </c>
      <c r="C4" s="11"/>
      <c r="D4" s="164"/>
      <c r="E4" s="184"/>
      <c r="F4" s="185"/>
      <c r="G4" s="186" t="e">
        <f>_xlfn.UNICHAR(10)</f>
        <v>#NAME?</v>
      </c>
      <c r="H4" s="164"/>
      <c r="I4" s="197"/>
      <c r="J4" s="198"/>
      <c r="K4" s="198"/>
      <c r="L4" s="166"/>
      <c r="M4" s="199"/>
      <c r="N4" s="198"/>
      <c r="O4" s="198"/>
      <c r="P4" s="33"/>
    </row>
    <row r="5" ht="20" customHeight="1" spans="1:16">
      <c r="A5" s="5"/>
      <c r="B5" s="11"/>
      <c r="C5" s="11"/>
      <c r="D5" s="164"/>
      <c r="E5" s="184"/>
      <c r="F5" s="185"/>
      <c r="G5" s="186"/>
      <c r="H5" s="164"/>
      <c r="I5" s="197"/>
      <c r="J5" s="198"/>
      <c r="K5" s="198"/>
      <c r="L5" s="166"/>
      <c r="M5" s="199"/>
      <c r="N5" s="198"/>
      <c r="O5" s="198"/>
      <c r="P5" s="33"/>
    </row>
    <row r="6" ht="46" customHeight="1" spans="1:16">
      <c r="A6" s="2"/>
      <c r="B6" s="153" t="s">
        <v>93</v>
      </c>
      <c r="C6" s="14"/>
      <c r="D6" s="168"/>
      <c r="E6" s="169"/>
      <c r="F6" s="187"/>
      <c r="G6" s="188"/>
      <c r="H6" s="168"/>
      <c r="I6" s="171"/>
      <c r="J6" s="200"/>
      <c r="K6" s="200"/>
      <c r="L6" s="170"/>
      <c r="M6" s="201"/>
      <c r="N6" s="200"/>
      <c r="O6" s="200"/>
      <c r="P6" s="34"/>
    </row>
    <row r="7" ht="30" customHeight="1" spans="1:16">
      <c r="A7" s="2"/>
      <c r="B7" s="15"/>
      <c r="C7" s="15" t="s">
        <v>94</v>
      </c>
      <c r="D7" s="189" t="s">
        <v>95</v>
      </c>
      <c r="E7" s="173"/>
      <c r="F7" s="190" t="s">
        <v>96</v>
      </c>
      <c r="G7" s="191" t="e">
        <f>_xlfn.UNICHAR(8673)</f>
        <v>#NAME?</v>
      </c>
      <c r="H7" s="172" t="s">
        <v>97</v>
      </c>
      <c r="I7" s="175"/>
      <c r="J7" s="190" t="s">
        <v>96</v>
      </c>
      <c r="K7" s="202" t="e">
        <f>_xlfn.UNICHAR(8675)</f>
        <v>#NAME?</v>
      </c>
      <c r="L7" s="203" t="s">
        <v>8</v>
      </c>
      <c r="M7" s="204"/>
      <c r="N7" s="190" t="s">
        <v>96</v>
      </c>
      <c r="O7" s="190"/>
      <c r="P7" s="38"/>
    </row>
    <row r="8" ht="30" customHeight="1" spans="1:16">
      <c r="A8" s="192"/>
      <c r="B8" s="19">
        <v>1</v>
      </c>
      <c r="C8" s="19" t="s">
        <v>98</v>
      </c>
      <c r="D8" s="20">
        <v>20434</v>
      </c>
      <c r="E8" s="21" t="str">
        <f>REPT("|",100)</f>
        <v>||||||||||||||||||||||||||||||||||||||||||||||||||||||||||||||||||||||||||||||||||||||||||||||||||||</v>
      </c>
      <c r="F8" s="22">
        <v>1.7282</v>
      </c>
      <c r="G8" s="23" t="e">
        <f>G7</f>
        <v>#NAME?</v>
      </c>
      <c r="H8" s="19">
        <v>362</v>
      </c>
      <c r="I8" s="39" t="str">
        <f>REPT("|",60)</f>
        <v>||||||||||||||||||||||||||||||||||||||||||||||||||||||||||||</v>
      </c>
      <c r="J8" s="19"/>
      <c r="K8" s="19"/>
      <c r="L8" s="40">
        <v>3804952</v>
      </c>
      <c r="M8" s="41" t="str">
        <f>REPT("|",52)</f>
        <v>||||||||||||||||||||||||||||||||||||||||||||||||||||</v>
      </c>
      <c r="N8" s="19"/>
      <c r="O8" s="19"/>
      <c r="P8" s="33"/>
    </row>
    <row r="9" ht="30" customHeight="1" spans="1:16">
      <c r="A9" s="192"/>
      <c r="B9" s="19">
        <v>2</v>
      </c>
      <c r="C9" s="19" t="s">
        <v>99</v>
      </c>
      <c r="D9" s="20">
        <v>11960</v>
      </c>
      <c r="E9" s="21" t="str">
        <f>REPT("|",59)</f>
        <v>|||||||||||||||||||||||||||||||||||||||||||||||||||||||||||</v>
      </c>
      <c r="F9" s="22">
        <v>4.9591</v>
      </c>
      <c r="G9" s="23" t="e">
        <f>G7</f>
        <v>#NAME?</v>
      </c>
      <c r="H9" s="19">
        <v>607</v>
      </c>
      <c r="I9" s="39" t="str">
        <f>REPT("|",100)</f>
        <v>||||||||||||||||||||||||||||||||||||||||||||||||||||||||||||||||||||||||||||||||||||||||||||||||||||</v>
      </c>
      <c r="J9" s="22">
        <v>606</v>
      </c>
      <c r="K9" s="23" t="e">
        <f>G7</f>
        <v>#NAME?</v>
      </c>
      <c r="L9" s="40">
        <v>7316347</v>
      </c>
      <c r="M9" s="41" t="str">
        <f>REPT("|",100)</f>
        <v>||||||||||||||||||||||||||||||||||||||||||||||||||||||||||||||||||||||||||||||||||||||||||||||||||||</v>
      </c>
      <c r="N9" s="22">
        <v>2445.9388</v>
      </c>
      <c r="O9" s="23" t="e">
        <f>G7</f>
        <v>#NAME?</v>
      </c>
      <c r="P9" s="33"/>
    </row>
    <row r="10" ht="30" customHeight="1" spans="1:16">
      <c r="A10" s="193"/>
      <c r="B10" s="19">
        <v>3</v>
      </c>
      <c r="C10" s="19" t="s">
        <v>100</v>
      </c>
      <c r="D10" s="20">
        <v>2575</v>
      </c>
      <c r="E10" s="21" t="str">
        <f>REPT("|",13)</f>
        <v>|||||||||||||</v>
      </c>
      <c r="F10" s="22">
        <v>12.8441</v>
      </c>
      <c r="G10" s="23" t="e">
        <f>G7</f>
        <v>#NAME?</v>
      </c>
      <c r="H10" s="19">
        <v>43</v>
      </c>
      <c r="I10" s="39" t="str">
        <f>REPT("|",7)</f>
        <v>|||||||</v>
      </c>
      <c r="J10" s="19"/>
      <c r="K10" s="19"/>
      <c r="L10" s="40">
        <v>379855</v>
      </c>
      <c r="M10" s="41" t="str">
        <f>REPT("|",5)</f>
        <v>|||||</v>
      </c>
      <c r="N10" s="19"/>
      <c r="O10" s="19"/>
      <c r="P10" s="33"/>
    </row>
    <row r="11" ht="30" customHeight="1" spans="1:16">
      <c r="A11" s="193"/>
      <c r="B11" s="19">
        <v>4</v>
      </c>
      <c r="C11" s="19" t="s">
        <v>101</v>
      </c>
      <c r="D11" s="20">
        <v>1128</v>
      </c>
      <c r="E11" s="21" t="str">
        <f>REPT("|",6)</f>
        <v>||||||</v>
      </c>
      <c r="F11" s="19"/>
      <c r="G11" s="19"/>
      <c r="H11" s="19">
        <v>14</v>
      </c>
      <c r="I11" s="39" t="str">
        <f>REPT("|",2)</f>
        <v>||</v>
      </c>
      <c r="J11" s="19"/>
      <c r="K11" s="19"/>
      <c r="L11" s="40">
        <v>163325</v>
      </c>
      <c r="M11" s="41" t="str">
        <f>REPT("|",2)</f>
        <v>||</v>
      </c>
      <c r="N11" s="19"/>
      <c r="O11" s="19"/>
      <c r="P11" s="33"/>
    </row>
    <row r="12" ht="30" customHeight="1" spans="1:16">
      <c r="A12" s="193"/>
      <c r="B12" s="19">
        <v>5</v>
      </c>
      <c r="C12" s="19" t="s">
        <v>102</v>
      </c>
      <c r="D12" s="20">
        <v>1021</v>
      </c>
      <c r="E12" s="21" t="str">
        <f>REPT("|",5)</f>
        <v>|||||</v>
      </c>
      <c r="F12" s="22">
        <v>35.4643</v>
      </c>
      <c r="G12" s="23" t="e">
        <f>G7</f>
        <v>#NAME?</v>
      </c>
      <c r="H12" s="19">
        <v>16</v>
      </c>
      <c r="I12" s="39" t="str">
        <f>REPT("|",3)</f>
        <v>|||</v>
      </c>
      <c r="J12" s="19"/>
      <c r="K12" s="19"/>
      <c r="L12" s="40">
        <v>149185</v>
      </c>
      <c r="M12" s="41" t="str">
        <f>REPT("|",2)</f>
        <v>||</v>
      </c>
      <c r="N12" s="19"/>
      <c r="O12" s="19"/>
      <c r="P12" s="33"/>
    </row>
    <row r="13" ht="30" customHeight="1" spans="1:16">
      <c r="A13" s="193"/>
      <c r="B13" s="19">
        <v>6</v>
      </c>
      <c r="C13" s="19" t="s">
        <v>103</v>
      </c>
      <c r="D13" s="20">
        <v>1009</v>
      </c>
      <c r="E13" s="21" t="str">
        <f>REPT("|",5)</f>
        <v>|||||</v>
      </c>
      <c r="F13" s="22">
        <v>13.8382</v>
      </c>
      <c r="G13" s="23" t="e">
        <f>G7</f>
        <v>#NAME?</v>
      </c>
      <c r="H13" s="19">
        <v>12</v>
      </c>
      <c r="I13" s="39" t="str">
        <f>REPT("|",2)</f>
        <v>||</v>
      </c>
      <c r="J13" s="19"/>
      <c r="K13" s="19"/>
      <c r="L13" s="40">
        <v>105880</v>
      </c>
      <c r="M13" s="41" t="str">
        <f>REPT("|",1)</f>
        <v>|</v>
      </c>
      <c r="N13" s="19"/>
      <c r="O13" s="19"/>
      <c r="P13" s="33"/>
    </row>
    <row r="14" ht="30" customHeight="1" spans="1:16">
      <c r="A14" s="193"/>
      <c r="B14" s="19">
        <v>7</v>
      </c>
      <c r="C14" s="19" t="s">
        <v>104</v>
      </c>
      <c r="D14" s="19">
        <v>650</v>
      </c>
      <c r="E14" s="21" t="str">
        <f>REPT("|",3)</f>
        <v>|||</v>
      </c>
      <c r="F14" s="22">
        <v>80.25</v>
      </c>
      <c r="G14" s="23" t="e">
        <f>G7</f>
        <v>#NAME?</v>
      </c>
      <c r="H14" s="19">
        <v>13</v>
      </c>
      <c r="I14" s="39" t="str">
        <f>REPT("|",2)</f>
        <v>||</v>
      </c>
      <c r="J14" s="19"/>
      <c r="K14" s="19"/>
      <c r="L14" s="40">
        <v>131203</v>
      </c>
      <c r="M14" s="41" t="str">
        <f>REPT("|",2)</f>
        <v>||</v>
      </c>
      <c r="N14" s="19"/>
      <c r="O14" s="19"/>
      <c r="P14" s="33"/>
    </row>
    <row r="15" ht="30" customHeight="1" spans="1:16">
      <c r="A15" s="193"/>
      <c r="B15" s="19">
        <v>8</v>
      </c>
      <c r="C15" s="19" t="s">
        <v>105</v>
      </c>
      <c r="D15" s="19">
        <v>636</v>
      </c>
      <c r="E15" s="21" t="str">
        <f>REPT("|",3)</f>
        <v>|||</v>
      </c>
      <c r="F15" s="22">
        <v>4.7297</v>
      </c>
      <c r="G15" s="23" t="e">
        <f>G7</f>
        <v>#NAME?</v>
      </c>
      <c r="H15" s="19">
        <v>3</v>
      </c>
      <c r="I15" s="19"/>
      <c r="J15" s="19"/>
      <c r="K15" s="19"/>
      <c r="L15" s="40">
        <v>41743</v>
      </c>
      <c r="M15" s="41" t="str">
        <f>REPT("|",1)</f>
        <v>|</v>
      </c>
      <c r="N15" s="19"/>
      <c r="O15" s="19"/>
      <c r="P15" s="33"/>
    </row>
    <row r="16" ht="30" customHeight="1" spans="1:16">
      <c r="A16" s="193"/>
      <c r="B16" s="19">
        <v>9</v>
      </c>
      <c r="C16" s="19" t="s">
        <v>106</v>
      </c>
      <c r="D16" s="19">
        <v>634</v>
      </c>
      <c r="E16" s="21" t="str">
        <f>REPT("|",3)</f>
        <v>|||</v>
      </c>
      <c r="F16" s="22">
        <v>25.4167</v>
      </c>
      <c r="G16" s="23" t="e">
        <f>G7</f>
        <v>#NAME?</v>
      </c>
      <c r="H16" s="19">
        <v>19</v>
      </c>
      <c r="I16" s="39" t="str">
        <f>REPT("|",3)</f>
        <v>|||</v>
      </c>
      <c r="J16" s="19"/>
      <c r="K16" s="19"/>
      <c r="L16" s="40">
        <v>216415</v>
      </c>
      <c r="M16" s="41" t="str">
        <f>REPT("|",3)</f>
        <v>|||</v>
      </c>
      <c r="N16" s="19"/>
      <c r="O16" s="19"/>
      <c r="P16" s="33"/>
    </row>
    <row r="17" ht="30" customHeight="1" spans="1:16">
      <c r="A17" s="193"/>
      <c r="B17" s="19">
        <v>10</v>
      </c>
      <c r="C17" s="19" t="s">
        <v>107</v>
      </c>
      <c r="D17" s="19">
        <v>263</v>
      </c>
      <c r="E17" s="21" t="str">
        <f t="shared" ref="E17:E22" si="0">REPT("|",1)</f>
        <v>|</v>
      </c>
      <c r="F17" s="19"/>
      <c r="G17" s="19"/>
      <c r="H17" s="19">
        <v>10</v>
      </c>
      <c r="I17" s="39" t="str">
        <f>REPT("|",2)</f>
        <v>||</v>
      </c>
      <c r="J17" s="19"/>
      <c r="K17" s="19"/>
      <c r="L17" s="40">
        <v>97112</v>
      </c>
      <c r="M17" s="41" t="str">
        <f>REPT("|",1)</f>
        <v>|</v>
      </c>
      <c r="N17" s="19"/>
      <c r="O17" s="19"/>
      <c r="P17" s="33"/>
    </row>
    <row r="18" ht="30" customHeight="1" spans="1:16">
      <c r="A18" s="193"/>
      <c r="B18" s="19">
        <v>11</v>
      </c>
      <c r="C18" s="19" t="s">
        <v>108</v>
      </c>
      <c r="D18" s="19">
        <v>194</v>
      </c>
      <c r="E18" s="21" t="str">
        <f t="shared" si="0"/>
        <v>|</v>
      </c>
      <c r="F18" s="19"/>
      <c r="G18" s="19"/>
      <c r="H18" s="19">
        <v>7</v>
      </c>
      <c r="I18" s="39" t="str">
        <f>REPT("|",1)</f>
        <v>|</v>
      </c>
      <c r="J18" s="19"/>
      <c r="K18" s="19"/>
      <c r="L18" s="40">
        <v>75443</v>
      </c>
      <c r="M18" s="41" t="str">
        <f>REPT("|",1)</f>
        <v>|</v>
      </c>
      <c r="N18" s="19"/>
      <c r="O18" s="19"/>
      <c r="P18" s="33"/>
    </row>
    <row r="19" ht="30" customHeight="1" spans="1:16">
      <c r="A19" s="193"/>
      <c r="B19" s="19">
        <v>12</v>
      </c>
      <c r="C19" s="19" t="s">
        <v>109</v>
      </c>
      <c r="D19" s="19">
        <v>190</v>
      </c>
      <c r="E19" s="21" t="str">
        <f t="shared" si="0"/>
        <v>|</v>
      </c>
      <c r="F19" s="19"/>
      <c r="G19" s="19"/>
      <c r="H19" s="19">
        <v>10</v>
      </c>
      <c r="I19" s="39" t="str">
        <f>REPT("|",2)</f>
        <v>||</v>
      </c>
      <c r="J19" s="19"/>
      <c r="K19" s="19"/>
      <c r="L19" s="40">
        <v>80265</v>
      </c>
      <c r="M19" s="41" t="str">
        <f>REPT("|",1)</f>
        <v>|</v>
      </c>
      <c r="N19" s="19"/>
      <c r="O19" s="19"/>
      <c r="P19" s="33"/>
    </row>
    <row r="20" ht="30" customHeight="1" spans="1:16">
      <c r="A20" s="193"/>
      <c r="B20" s="19">
        <v>13</v>
      </c>
      <c r="C20" s="19" t="s">
        <v>110</v>
      </c>
      <c r="D20" s="19">
        <v>164</v>
      </c>
      <c r="E20" s="21" t="str">
        <f t="shared" si="0"/>
        <v>|</v>
      </c>
      <c r="F20" s="22">
        <v>1.9286</v>
      </c>
      <c r="G20" s="23" t="e">
        <f>G7</f>
        <v>#NAME?</v>
      </c>
      <c r="H20" s="19">
        <v>13</v>
      </c>
      <c r="I20" s="39" t="str">
        <f>REPT("|",2)</f>
        <v>||</v>
      </c>
      <c r="J20" s="19"/>
      <c r="K20" s="19"/>
      <c r="L20" s="40">
        <v>140284</v>
      </c>
      <c r="M20" s="41" t="str">
        <f>REPT("|",2)</f>
        <v>||</v>
      </c>
      <c r="N20" s="19"/>
      <c r="O20" s="19"/>
      <c r="P20" s="33"/>
    </row>
    <row r="21" ht="30" customHeight="1" spans="1:16">
      <c r="A21" s="193"/>
      <c r="B21" s="19">
        <v>14</v>
      </c>
      <c r="C21" s="19" t="s">
        <v>111</v>
      </c>
      <c r="D21" s="19">
        <v>130</v>
      </c>
      <c r="E21" s="21" t="str">
        <f t="shared" si="0"/>
        <v>|</v>
      </c>
      <c r="F21" s="19"/>
      <c r="G21" s="19"/>
      <c r="H21" s="19">
        <v>5</v>
      </c>
      <c r="I21" s="39" t="str">
        <f>REPT("|",1)</f>
        <v>|</v>
      </c>
      <c r="J21" s="19"/>
      <c r="K21" s="19"/>
      <c r="L21" s="40">
        <v>35290</v>
      </c>
      <c r="M21" s="19"/>
      <c r="N21" s="19"/>
      <c r="O21" s="19"/>
      <c r="P21" s="33"/>
    </row>
    <row r="22" ht="30" customHeight="1" spans="1:16">
      <c r="A22" s="193"/>
      <c r="B22" s="19">
        <v>15</v>
      </c>
      <c r="C22" s="19" t="s">
        <v>112</v>
      </c>
      <c r="D22" s="19">
        <v>122</v>
      </c>
      <c r="E22" s="21" t="str">
        <f t="shared" si="0"/>
        <v>|</v>
      </c>
      <c r="F22" s="19"/>
      <c r="G22" s="19"/>
      <c r="H22" s="19">
        <v>0</v>
      </c>
      <c r="I22" s="19"/>
      <c r="J22" s="19"/>
      <c r="K22" s="19"/>
      <c r="L22" s="19"/>
      <c r="M22" s="19"/>
      <c r="N22" s="19"/>
      <c r="O22" s="19"/>
      <c r="P22" s="33"/>
    </row>
    <row r="23" ht="30" customHeight="1" spans="1:16">
      <c r="A23" s="193"/>
      <c r="B23" s="19">
        <v>16</v>
      </c>
      <c r="C23" s="19" t="s">
        <v>113</v>
      </c>
      <c r="D23" s="19">
        <v>72</v>
      </c>
      <c r="E23" s="19"/>
      <c r="F23" s="22">
        <v>-0.1628</v>
      </c>
      <c r="G23" s="42" t="e">
        <f>K7</f>
        <v>#NAME?</v>
      </c>
      <c r="H23" s="19">
        <v>0</v>
      </c>
      <c r="I23" s="19"/>
      <c r="J23" s="19"/>
      <c r="K23" s="19"/>
      <c r="L23" s="19"/>
      <c r="M23" s="19"/>
      <c r="N23" s="19"/>
      <c r="O23" s="19"/>
      <c r="P23" s="33"/>
    </row>
    <row r="24" ht="30" customHeight="1" spans="1:16">
      <c r="A24" s="193"/>
      <c r="B24" s="19">
        <v>17</v>
      </c>
      <c r="C24" s="19" t="s">
        <v>114</v>
      </c>
      <c r="D24" s="19">
        <v>69</v>
      </c>
      <c r="E24" s="19"/>
      <c r="F24" s="22">
        <v>33.5</v>
      </c>
      <c r="G24" s="23" t="e">
        <f>G7</f>
        <v>#NAME?</v>
      </c>
      <c r="H24" s="19">
        <v>0</v>
      </c>
      <c r="I24" s="19"/>
      <c r="J24" s="19"/>
      <c r="K24" s="19"/>
      <c r="L24" s="19"/>
      <c r="M24" s="19"/>
      <c r="N24" s="19"/>
      <c r="O24" s="19"/>
      <c r="P24" s="33"/>
    </row>
    <row r="25" ht="30" customHeight="1" spans="1:16">
      <c r="A25" s="193"/>
      <c r="B25" s="19">
        <v>18</v>
      </c>
      <c r="C25" s="19" t="s">
        <v>115</v>
      </c>
      <c r="D25" s="19">
        <v>61</v>
      </c>
      <c r="E25" s="19"/>
      <c r="F25" s="22">
        <v>9.1667</v>
      </c>
      <c r="G25" s="23" t="e">
        <f>G7</f>
        <v>#NAME?</v>
      </c>
      <c r="H25" s="19">
        <v>2</v>
      </c>
      <c r="I25" s="19"/>
      <c r="J25" s="19"/>
      <c r="K25" s="19"/>
      <c r="L25" s="40">
        <v>38000</v>
      </c>
      <c r="M25" s="41" t="str">
        <f>REPT("|",1)</f>
        <v>|</v>
      </c>
      <c r="N25" s="19"/>
      <c r="O25" s="19"/>
      <c r="P25" s="33"/>
    </row>
    <row r="26" ht="30" customHeight="1" spans="1:16">
      <c r="A26" s="193"/>
      <c r="B26" s="19">
        <v>19</v>
      </c>
      <c r="C26" s="19" t="s">
        <v>116</v>
      </c>
      <c r="D26" s="19">
        <v>42</v>
      </c>
      <c r="E26" s="19"/>
      <c r="F26" s="19"/>
      <c r="G26" s="19"/>
      <c r="H26" s="19">
        <v>1</v>
      </c>
      <c r="I26" s="19"/>
      <c r="J26" s="19"/>
      <c r="K26" s="19"/>
      <c r="L26" s="40">
        <v>4990</v>
      </c>
      <c r="M26" s="19"/>
      <c r="N26" s="19"/>
      <c r="O26" s="19"/>
      <c r="P26" s="33"/>
    </row>
    <row r="27" ht="30" customHeight="1" spans="1:16">
      <c r="A27" s="193"/>
      <c r="B27" s="19">
        <v>20</v>
      </c>
      <c r="C27" s="19" t="s">
        <v>117</v>
      </c>
      <c r="D27" s="19">
        <v>27</v>
      </c>
      <c r="E27" s="19"/>
      <c r="F27" s="22">
        <v>5.75</v>
      </c>
      <c r="G27" s="23" t="e">
        <f>G7</f>
        <v>#NAME?</v>
      </c>
      <c r="H27" s="19">
        <v>0</v>
      </c>
      <c r="I27" s="19"/>
      <c r="J27" s="19"/>
      <c r="K27" s="19"/>
      <c r="L27" s="19"/>
      <c r="M27" s="19"/>
      <c r="N27" s="19"/>
      <c r="O27" s="19"/>
      <c r="P27" s="33"/>
    </row>
    <row r="28" ht="30" customHeight="1" spans="1:16">
      <c r="A28" s="193"/>
      <c r="B28" s="19">
        <v>21</v>
      </c>
      <c r="C28" s="19" t="s">
        <v>118</v>
      </c>
      <c r="D28" s="19">
        <v>22</v>
      </c>
      <c r="E28" s="19"/>
      <c r="F28" s="22">
        <v>10</v>
      </c>
      <c r="G28" s="23" t="e">
        <f>G7</f>
        <v>#NAME?</v>
      </c>
      <c r="H28" s="19">
        <v>3</v>
      </c>
      <c r="I28" s="19"/>
      <c r="J28" s="19"/>
      <c r="K28" s="19"/>
      <c r="L28" s="40">
        <v>19350</v>
      </c>
      <c r="M28" s="19"/>
      <c r="N28" s="19"/>
      <c r="O28" s="19"/>
      <c r="P28" s="33"/>
    </row>
    <row r="29" ht="30" customHeight="1" spans="1:16">
      <c r="A29" s="193"/>
      <c r="B29" s="19">
        <v>22</v>
      </c>
      <c r="C29" s="19" t="s">
        <v>119</v>
      </c>
      <c r="D29" s="19">
        <v>5</v>
      </c>
      <c r="E29" s="19"/>
      <c r="F29" s="19"/>
      <c r="G29" s="19"/>
      <c r="H29" s="19">
        <v>0</v>
      </c>
      <c r="I29" s="19"/>
      <c r="J29" s="19"/>
      <c r="K29" s="19"/>
      <c r="L29" s="19"/>
      <c r="M29" s="19"/>
      <c r="N29" s="19"/>
      <c r="O29" s="19"/>
      <c r="P29" s="33"/>
    </row>
    <row r="30" ht="30" customHeight="1" spans="1:16">
      <c r="A30" s="193"/>
      <c r="B30" s="19">
        <v>23</v>
      </c>
      <c r="C30" s="19" t="s">
        <v>120</v>
      </c>
      <c r="D30" s="19">
        <v>5</v>
      </c>
      <c r="E30" s="19"/>
      <c r="F30" s="19"/>
      <c r="G30" s="19"/>
      <c r="H30" s="19">
        <v>0</v>
      </c>
      <c r="I30" s="19"/>
      <c r="J30" s="19"/>
      <c r="K30" s="19"/>
      <c r="L30" s="19"/>
      <c r="M30" s="19"/>
      <c r="N30" s="19"/>
      <c r="O30" s="19"/>
      <c r="P30" s="33"/>
    </row>
    <row r="31" ht="30" customHeight="1" spans="1:16">
      <c r="A31" s="193"/>
      <c r="B31" s="19">
        <v>24</v>
      </c>
      <c r="C31" s="19" t="s">
        <v>121</v>
      </c>
      <c r="D31" s="19">
        <v>4</v>
      </c>
      <c r="E31" s="19"/>
      <c r="F31" s="19"/>
      <c r="G31" s="19"/>
      <c r="H31" s="19">
        <v>0</v>
      </c>
      <c r="I31" s="19"/>
      <c r="J31" s="19"/>
      <c r="K31" s="19"/>
      <c r="L31" s="19"/>
      <c r="M31" s="19"/>
      <c r="N31" s="19"/>
      <c r="O31" s="19"/>
      <c r="P31" s="33"/>
    </row>
    <row r="32" ht="30" customHeight="1" spans="1:16">
      <c r="A32" s="193"/>
      <c r="B32" s="19">
        <v>25</v>
      </c>
      <c r="C32" s="19" t="s">
        <v>122</v>
      </c>
      <c r="D32" s="19">
        <v>4</v>
      </c>
      <c r="E32" s="19"/>
      <c r="F32" s="19"/>
      <c r="G32" s="19"/>
      <c r="H32" s="19">
        <v>0</v>
      </c>
      <c r="I32" s="19"/>
      <c r="J32" s="19"/>
      <c r="K32" s="19"/>
      <c r="L32" s="19"/>
      <c r="M32" s="19"/>
      <c r="N32" s="19"/>
      <c r="O32" s="19"/>
      <c r="P32" s="33"/>
    </row>
    <row r="33" ht="30" customHeight="1" spans="1:16">
      <c r="A33" s="193"/>
      <c r="B33" s="19">
        <v>26</v>
      </c>
      <c r="C33" s="19" t="s">
        <v>123</v>
      </c>
      <c r="D33" s="19">
        <v>4</v>
      </c>
      <c r="E33" s="19"/>
      <c r="F33" s="19"/>
      <c r="G33" s="19"/>
      <c r="H33" s="19">
        <v>0</v>
      </c>
      <c r="I33" s="19"/>
      <c r="J33" s="19"/>
      <c r="K33" s="19"/>
      <c r="L33" s="19"/>
      <c r="M33" s="19"/>
      <c r="N33" s="19"/>
      <c r="O33" s="19"/>
      <c r="P33" s="33"/>
    </row>
    <row r="34" ht="30" customHeight="1" spans="1:16">
      <c r="A34" s="193"/>
      <c r="B34" s="19">
        <v>27</v>
      </c>
      <c r="C34" s="19" t="s">
        <v>124</v>
      </c>
      <c r="D34" s="19">
        <v>3</v>
      </c>
      <c r="E34" s="19"/>
      <c r="F34" s="22">
        <v>2</v>
      </c>
      <c r="G34" s="23" t="e">
        <f>G7</f>
        <v>#NAME?</v>
      </c>
      <c r="H34" s="19">
        <v>0</v>
      </c>
      <c r="I34" s="19"/>
      <c r="J34" s="19"/>
      <c r="K34" s="19"/>
      <c r="L34" s="19"/>
      <c r="M34" s="19"/>
      <c r="N34" s="19"/>
      <c r="O34" s="19"/>
      <c r="P34" s="33"/>
    </row>
    <row r="35" ht="30" customHeight="1" spans="1:16">
      <c r="A35" s="193"/>
      <c r="B35" s="19">
        <v>28</v>
      </c>
      <c r="C35" s="19" t="s">
        <v>125</v>
      </c>
      <c r="D35" s="19">
        <v>2</v>
      </c>
      <c r="E35" s="19"/>
      <c r="F35" s="19"/>
      <c r="G35" s="19"/>
      <c r="H35" s="19">
        <v>0</v>
      </c>
      <c r="I35" s="19"/>
      <c r="J35" s="19"/>
      <c r="K35" s="19"/>
      <c r="L35" s="19"/>
      <c r="M35" s="19"/>
      <c r="N35" s="19"/>
      <c r="O35" s="19"/>
      <c r="P35" s="33"/>
    </row>
    <row r="36" ht="30" customHeight="1" spans="1:16">
      <c r="A36" s="193"/>
      <c r="B36" s="19">
        <v>29</v>
      </c>
      <c r="C36" s="19" t="s">
        <v>126</v>
      </c>
      <c r="D36" s="19">
        <v>2</v>
      </c>
      <c r="E36" s="19"/>
      <c r="F36" s="19"/>
      <c r="G36" s="19"/>
      <c r="H36" s="19">
        <v>0</v>
      </c>
      <c r="I36" s="19"/>
      <c r="J36" s="19"/>
      <c r="K36" s="19"/>
      <c r="L36" s="19"/>
      <c r="M36" s="19"/>
      <c r="N36" s="19"/>
      <c r="O36" s="19"/>
      <c r="P36" s="33"/>
    </row>
    <row r="37" ht="30" customHeight="1" spans="1:16">
      <c r="A37" s="193"/>
      <c r="B37" s="19">
        <v>30</v>
      </c>
      <c r="C37" s="19" t="s">
        <v>127</v>
      </c>
      <c r="D37" s="19">
        <v>2</v>
      </c>
      <c r="E37" s="19"/>
      <c r="F37" s="22">
        <v>1</v>
      </c>
      <c r="G37" s="23" t="e">
        <f>G7</f>
        <v>#NAME?</v>
      </c>
      <c r="H37" s="19">
        <v>0</v>
      </c>
      <c r="I37" s="19"/>
      <c r="J37" s="19"/>
      <c r="K37" s="19"/>
      <c r="L37" s="19"/>
      <c r="M37" s="19"/>
      <c r="N37" s="19"/>
      <c r="O37" s="19"/>
      <c r="P37" s="33"/>
    </row>
    <row r="38" ht="30" customHeight="1" spans="1:16">
      <c r="A38" s="193"/>
      <c r="B38" s="19">
        <v>31</v>
      </c>
      <c r="C38" s="19" t="s">
        <v>128</v>
      </c>
      <c r="D38" s="19">
        <v>2</v>
      </c>
      <c r="E38" s="19"/>
      <c r="F38" s="19"/>
      <c r="G38" s="19"/>
      <c r="H38" s="19">
        <v>0</v>
      </c>
      <c r="I38" s="19"/>
      <c r="J38" s="19"/>
      <c r="K38" s="19"/>
      <c r="L38" s="19"/>
      <c r="M38" s="19"/>
      <c r="N38" s="19"/>
      <c r="O38" s="19"/>
      <c r="P38" s="33"/>
    </row>
    <row r="39" ht="30" customHeight="1" spans="1:16">
      <c r="A39" s="193"/>
      <c r="B39" s="19">
        <v>32</v>
      </c>
      <c r="C39" s="19" t="s">
        <v>129</v>
      </c>
      <c r="D39" s="19">
        <v>1</v>
      </c>
      <c r="E39" s="19"/>
      <c r="F39" s="22">
        <v>-0.5</v>
      </c>
      <c r="G39" s="42" t="e">
        <f>K7</f>
        <v>#NAME?</v>
      </c>
      <c r="H39" s="19">
        <v>0</v>
      </c>
      <c r="I39" s="19"/>
      <c r="J39" s="19"/>
      <c r="K39" s="19"/>
      <c r="L39" s="19"/>
      <c r="M39" s="19"/>
      <c r="N39" s="19"/>
      <c r="O39" s="19"/>
      <c r="P39" s="33"/>
    </row>
    <row r="40" ht="30" customHeight="1" spans="1:16">
      <c r="A40" s="193"/>
      <c r="B40" s="19">
        <v>33</v>
      </c>
      <c r="C40" s="19" t="s">
        <v>130</v>
      </c>
      <c r="D40" s="19">
        <v>1</v>
      </c>
      <c r="E40" s="19"/>
      <c r="F40" s="19"/>
      <c r="G40" s="19"/>
      <c r="H40" s="19">
        <v>0</v>
      </c>
      <c r="I40" s="19"/>
      <c r="J40" s="19"/>
      <c r="K40" s="19"/>
      <c r="L40" s="19"/>
      <c r="M40" s="19"/>
      <c r="N40" s="19"/>
      <c r="O40" s="19"/>
      <c r="P40" s="33"/>
    </row>
    <row r="41" ht="30" customHeight="1" spans="1:16">
      <c r="A41" s="193"/>
      <c r="B41" s="19">
        <v>34</v>
      </c>
      <c r="C41" s="19" t="s">
        <v>131</v>
      </c>
      <c r="D41" s="19">
        <v>1</v>
      </c>
      <c r="E41" s="19"/>
      <c r="F41" s="19"/>
      <c r="G41" s="19"/>
      <c r="H41" s="19">
        <v>0</v>
      </c>
      <c r="I41" s="19"/>
      <c r="J41" s="19"/>
      <c r="K41" s="19"/>
      <c r="L41" s="19"/>
      <c r="M41" s="19"/>
      <c r="N41" s="19"/>
      <c r="O41" s="19"/>
      <c r="P41" s="33"/>
    </row>
    <row r="42" ht="30" customHeight="1" spans="1:16">
      <c r="A42" s="193"/>
      <c r="B42" s="19">
        <v>35</v>
      </c>
      <c r="C42" s="19" t="s">
        <v>132</v>
      </c>
      <c r="D42" s="19">
        <v>1</v>
      </c>
      <c r="E42" s="19"/>
      <c r="F42" s="19"/>
      <c r="G42" s="19"/>
      <c r="H42" s="19">
        <v>0</v>
      </c>
      <c r="I42" s="19"/>
      <c r="J42" s="19"/>
      <c r="K42" s="19"/>
      <c r="L42" s="19"/>
      <c r="M42" s="19"/>
      <c r="N42" s="19"/>
      <c r="O42" s="19"/>
      <c r="P42" s="33"/>
    </row>
    <row r="43" ht="30" customHeight="1" spans="1:16">
      <c r="A43" s="193"/>
      <c r="B43" s="19">
        <v>36</v>
      </c>
      <c r="C43" s="19" t="s">
        <v>133</v>
      </c>
      <c r="D43" s="19">
        <v>1</v>
      </c>
      <c r="E43" s="19"/>
      <c r="F43" s="19"/>
      <c r="G43" s="19"/>
      <c r="H43" s="19">
        <v>0</v>
      </c>
      <c r="I43" s="19"/>
      <c r="J43" s="19"/>
      <c r="K43" s="19"/>
      <c r="L43" s="19"/>
      <c r="M43" s="19"/>
      <c r="N43" s="19"/>
      <c r="O43" s="19"/>
      <c r="P43" s="33"/>
    </row>
    <row r="44" ht="30" customHeight="1" spans="1:16">
      <c r="A44" s="193"/>
      <c r="B44" s="19">
        <v>37</v>
      </c>
      <c r="C44" s="19" t="s">
        <v>134</v>
      </c>
      <c r="D44" s="19">
        <v>1</v>
      </c>
      <c r="E44" s="19"/>
      <c r="F44" s="19"/>
      <c r="G44" s="19"/>
      <c r="H44" s="19">
        <v>0</v>
      </c>
      <c r="I44" s="19"/>
      <c r="J44" s="19"/>
      <c r="K44" s="19"/>
      <c r="L44" s="19"/>
      <c r="M44" s="19"/>
      <c r="N44" s="19"/>
      <c r="O44" s="19"/>
      <c r="P44" s="33"/>
    </row>
    <row r="45" ht="30" customHeight="1" spans="1:16">
      <c r="A45" s="193"/>
      <c r="B45" s="19">
        <v>38</v>
      </c>
      <c r="C45" s="19" t="s">
        <v>135</v>
      </c>
      <c r="D45" s="19">
        <v>1</v>
      </c>
      <c r="E45" s="19"/>
      <c r="F45" s="19"/>
      <c r="G45" s="19"/>
      <c r="H45" s="19">
        <v>0</v>
      </c>
      <c r="I45" s="19"/>
      <c r="J45" s="19"/>
      <c r="K45" s="19"/>
      <c r="L45" s="19"/>
      <c r="M45" s="19"/>
      <c r="N45" s="19"/>
      <c r="O45" s="19"/>
      <c r="P45" s="33"/>
    </row>
    <row r="46" ht="30" customHeight="1" spans="1:16">
      <c r="A46" s="193"/>
      <c r="B46" s="19">
        <v>39</v>
      </c>
      <c r="C46" s="19" t="s">
        <v>136</v>
      </c>
      <c r="D46" s="19">
        <v>1</v>
      </c>
      <c r="E46" s="19"/>
      <c r="F46" s="19"/>
      <c r="G46" s="19"/>
      <c r="H46" s="19">
        <v>0</v>
      </c>
      <c r="I46" s="19"/>
      <c r="J46" s="19"/>
      <c r="K46" s="19"/>
      <c r="L46" s="19"/>
      <c r="M46" s="19"/>
      <c r="N46" s="19"/>
      <c r="O46" s="19"/>
      <c r="P46" s="33"/>
    </row>
    <row r="47" ht="30" customHeight="1" spans="1:16">
      <c r="A47" s="193"/>
      <c r="B47" s="19">
        <v>40</v>
      </c>
      <c r="C47" s="19" t="s">
        <v>137</v>
      </c>
      <c r="D47" s="19">
        <v>0</v>
      </c>
      <c r="E47" s="19"/>
      <c r="F47" s="22">
        <v>-1</v>
      </c>
      <c r="G47" s="42" t="e">
        <f>K7</f>
        <v>#NAME?</v>
      </c>
      <c r="H47" s="19">
        <v>0</v>
      </c>
      <c r="I47" s="19"/>
      <c r="J47" s="19"/>
      <c r="K47" s="19"/>
      <c r="L47" s="19"/>
      <c r="M47" s="19"/>
      <c r="N47" s="19"/>
      <c r="O47" s="19"/>
      <c r="P47" s="33"/>
    </row>
    <row r="48" ht="30" customHeight="1" spans="1:16">
      <c r="A48" s="193"/>
      <c r="B48" s="19">
        <v>41</v>
      </c>
      <c r="C48" s="19" t="s">
        <v>138</v>
      </c>
      <c r="D48" s="19">
        <v>0</v>
      </c>
      <c r="E48" s="19"/>
      <c r="F48" s="22">
        <v>-1</v>
      </c>
      <c r="G48" s="42" t="e">
        <f>K7</f>
        <v>#NAME?</v>
      </c>
      <c r="H48" s="19">
        <v>0</v>
      </c>
      <c r="I48" s="19"/>
      <c r="J48" s="19"/>
      <c r="K48" s="19"/>
      <c r="L48" s="19"/>
      <c r="M48" s="19"/>
      <c r="N48" s="19"/>
      <c r="O48" s="19"/>
      <c r="P48" s="33"/>
    </row>
    <row r="49" ht="30" customHeight="1" spans="1:16">
      <c r="A49" s="193"/>
      <c r="B49" s="19">
        <v>42</v>
      </c>
      <c r="C49" s="19" t="s">
        <v>139</v>
      </c>
      <c r="D49" s="19">
        <v>0</v>
      </c>
      <c r="E49" s="19"/>
      <c r="F49" s="22">
        <v>-1</v>
      </c>
      <c r="G49" s="42" t="e">
        <f>K7</f>
        <v>#NAME?</v>
      </c>
      <c r="H49" s="19">
        <v>0</v>
      </c>
      <c r="I49" s="19"/>
      <c r="J49" s="19"/>
      <c r="K49" s="19"/>
      <c r="L49" s="19"/>
      <c r="M49" s="19"/>
      <c r="N49" s="19"/>
      <c r="O49" s="19"/>
      <c r="P49" s="33"/>
    </row>
    <row r="50" ht="30" customHeight="1" spans="1:16">
      <c r="A50" s="193"/>
      <c r="B50" s="19">
        <v>43</v>
      </c>
      <c r="C50" s="19" t="s">
        <v>140</v>
      </c>
      <c r="D50" s="19">
        <v>0</v>
      </c>
      <c r="E50" s="19"/>
      <c r="F50" s="22">
        <v>-1</v>
      </c>
      <c r="G50" s="42" t="e">
        <f>K7</f>
        <v>#NAME?</v>
      </c>
      <c r="H50" s="19">
        <v>0</v>
      </c>
      <c r="I50" s="19"/>
      <c r="J50" s="19"/>
      <c r="K50" s="19"/>
      <c r="L50" s="19"/>
      <c r="M50" s="19"/>
      <c r="N50" s="19"/>
      <c r="O50" s="19"/>
      <c r="P50" s="33"/>
    </row>
    <row r="51" ht="30" customHeight="1" spans="1:16">
      <c r="A51" s="193"/>
      <c r="B51" s="19">
        <v>44</v>
      </c>
      <c r="C51" s="19" t="s">
        <v>141</v>
      </c>
      <c r="D51" s="19">
        <v>0</v>
      </c>
      <c r="E51" s="19"/>
      <c r="F51" s="22">
        <v>-1</v>
      </c>
      <c r="G51" s="42" t="e">
        <f>K7</f>
        <v>#NAME?</v>
      </c>
      <c r="H51" s="19">
        <v>0</v>
      </c>
      <c r="I51" s="19"/>
      <c r="J51" s="19"/>
      <c r="K51" s="19"/>
      <c r="L51" s="19"/>
      <c r="M51" s="19"/>
      <c r="N51" s="19"/>
      <c r="O51" s="19"/>
      <c r="P51" s="33"/>
    </row>
    <row r="52" ht="30" customHeight="1" spans="1:16">
      <c r="A52" s="193"/>
      <c r="B52" s="19">
        <v>45</v>
      </c>
      <c r="C52" s="19" t="s">
        <v>142</v>
      </c>
      <c r="D52" s="19">
        <v>0</v>
      </c>
      <c r="E52" s="19"/>
      <c r="F52" s="22">
        <v>-1</v>
      </c>
      <c r="G52" s="42" t="e">
        <f>K7</f>
        <v>#NAME?</v>
      </c>
      <c r="H52" s="19">
        <v>0</v>
      </c>
      <c r="I52" s="19"/>
      <c r="J52" s="19"/>
      <c r="K52" s="19"/>
      <c r="L52" s="19"/>
      <c r="M52" s="19"/>
      <c r="N52" s="19"/>
      <c r="O52" s="19"/>
      <c r="P52" s="33"/>
    </row>
    <row r="53" ht="30" customHeight="1" spans="1:16">
      <c r="A53" s="193"/>
      <c r="B53" s="19">
        <v>46</v>
      </c>
      <c r="C53" s="19" t="s">
        <v>143</v>
      </c>
      <c r="D53" s="19">
        <v>0</v>
      </c>
      <c r="E53" s="19"/>
      <c r="F53" s="22">
        <v>-1</v>
      </c>
      <c r="G53" s="42" t="e">
        <f>K7</f>
        <v>#NAME?</v>
      </c>
      <c r="H53" s="19">
        <v>0</v>
      </c>
      <c r="I53" s="19"/>
      <c r="J53" s="19"/>
      <c r="K53" s="19"/>
      <c r="L53" s="19"/>
      <c r="M53" s="19"/>
      <c r="N53" s="19"/>
      <c r="O53" s="19"/>
      <c r="P53" s="33"/>
    </row>
    <row r="54" ht="30" customHeight="1" spans="1:16">
      <c r="A54" s="193"/>
      <c r="P54" s="33"/>
    </row>
    <row r="55" ht="30" customHeight="1" spans="1:16">
      <c r="A55" s="193"/>
      <c r="P55" s="33"/>
    </row>
    <row r="56" ht="30" customHeight="1" spans="1:16">
      <c r="A56" s="193"/>
      <c r="P56" s="33"/>
    </row>
    <row r="57" ht="30" customHeight="1" spans="1:16">
      <c r="A57" s="193"/>
      <c r="P57" s="33"/>
    </row>
    <row r="58" ht="30" customHeight="1" spans="1:16">
      <c r="A58" s="193"/>
      <c r="P58" s="33"/>
    </row>
    <row r="59" ht="30" customHeight="1" spans="1:16">
      <c r="A59" s="193"/>
      <c r="P59" s="33"/>
    </row>
    <row r="60" ht="30" customHeight="1" spans="1:16">
      <c r="A60" s="193"/>
      <c r="P60" s="33"/>
    </row>
    <row r="61" ht="30" customHeight="1" spans="1:16">
      <c r="A61" s="193"/>
      <c r="P61" s="33"/>
    </row>
    <row r="62" ht="30" customHeight="1" spans="1:16">
      <c r="A62" s="193"/>
      <c r="P62" s="33"/>
    </row>
    <row r="63" ht="30" customHeight="1" spans="1:16">
      <c r="A63" s="193"/>
      <c r="P63" s="33"/>
    </row>
    <row r="64" ht="30" customHeight="1" spans="1:16">
      <c r="A64" s="193"/>
      <c r="P64" s="33"/>
    </row>
    <row r="65" ht="30" customHeight="1" spans="1:16">
      <c r="A65" s="193"/>
      <c r="P65" s="33"/>
    </row>
    <row r="66" ht="30" customHeight="1" spans="1:16">
      <c r="A66" s="193"/>
      <c r="P66" s="33"/>
    </row>
    <row r="67" ht="30" customHeight="1" spans="1:16">
      <c r="A67" s="193"/>
      <c r="P67" s="33"/>
    </row>
    <row r="68" ht="30" customHeight="1" spans="1:16">
      <c r="A68" s="193"/>
      <c r="P68" s="33"/>
    </row>
    <row r="69" ht="30" customHeight="1" spans="1:16">
      <c r="A69" s="193"/>
      <c r="P69" s="33"/>
    </row>
    <row r="70" ht="30" customHeight="1" spans="1:16">
      <c r="A70" s="193"/>
      <c r="P70" s="33"/>
    </row>
    <row r="71" ht="30" customHeight="1" spans="1:16">
      <c r="A71" s="193"/>
      <c r="P71" s="33"/>
    </row>
    <row r="72" ht="30" customHeight="1" spans="1:16">
      <c r="A72" s="193"/>
      <c r="P72" s="33"/>
    </row>
    <row r="73" ht="30" customHeight="1" spans="1:16">
      <c r="A73" s="193"/>
      <c r="P73" s="33"/>
    </row>
    <row r="74" ht="30" customHeight="1" spans="1:16">
      <c r="A74" s="193"/>
      <c r="P74" s="33"/>
    </row>
    <row r="75" ht="30" customHeight="1" spans="1:16">
      <c r="A75" s="193"/>
      <c r="P75" s="33"/>
    </row>
    <row r="76" ht="30" customHeight="1" spans="1:16">
      <c r="A76" s="193"/>
      <c r="P76" s="33"/>
    </row>
    <row r="77" ht="30" customHeight="1" spans="1:16">
      <c r="A77" s="193"/>
      <c r="P77" s="33"/>
    </row>
    <row r="78" ht="30" customHeight="1" spans="1:16">
      <c r="A78" s="193"/>
      <c r="P78" s="33"/>
    </row>
    <row r="79" ht="30" customHeight="1" spans="1:16">
      <c r="A79" s="193"/>
      <c r="P79" s="33"/>
    </row>
    <row r="80" ht="30" customHeight="1" spans="1:16">
      <c r="A80" s="193"/>
      <c r="P80" s="33"/>
    </row>
    <row r="81" ht="30" customHeight="1" spans="1:16">
      <c r="A81" s="193"/>
      <c r="P81" s="33"/>
    </row>
    <row r="82" ht="30" customHeight="1" spans="1:16">
      <c r="A82" s="193"/>
      <c r="P82" s="33"/>
    </row>
    <row r="83" ht="30" customHeight="1" spans="1:16">
      <c r="A83" s="193"/>
      <c r="P83" s="33"/>
    </row>
    <row r="84" ht="30" customHeight="1" spans="1:16">
      <c r="A84" s="193"/>
      <c r="P84" s="33"/>
    </row>
    <row r="85" ht="30" customHeight="1" spans="1:16">
      <c r="A85" s="193"/>
      <c r="P85" s="33"/>
    </row>
    <row r="86" ht="30" customHeight="1" spans="1:16">
      <c r="A86" s="193"/>
      <c r="P86" s="33"/>
    </row>
    <row r="87" ht="30" customHeight="1" spans="1:16">
      <c r="A87" s="193"/>
      <c r="P87" s="33"/>
    </row>
    <row r="88" ht="30" customHeight="1" spans="1:16">
      <c r="A88" s="193"/>
      <c r="P88" s="33"/>
    </row>
    <row r="89" ht="30" customHeight="1" spans="1:16">
      <c r="A89" s="193"/>
      <c r="P89" s="33"/>
    </row>
    <row r="90" ht="30" customHeight="1" spans="1:16">
      <c r="A90" s="193"/>
      <c r="P90" s="33"/>
    </row>
    <row r="91" ht="30" customHeight="1" spans="1:16">
      <c r="A91" s="193"/>
      <c r="P91" s="33"/>
    </row>
    <row r="92" ht="30" customHeight="1" spans="1:16">
      <c r="A92" s="193"/>
      <c r="P92" s="33"/>
    </row>
    <row r="93" ht="30" customHeight="1" spans="1:16">
      <c r="A93" s="193"/>
      <c r="P93" s="33"/>
    </row>
    <row r="94" ht="30" customHeight="1" spans="1:16">
      <c r="A94" s="193"/>
      <c r="P94" s="33"/>
    </row>
    <row r="95" ht="30" customHeight="1" spans="1:16">
      <c r="A95" s="193"/>
      <c r="P95" s="33"/>
    </row>
    <row r="96" ht="30" customHeight="1" spans="1:16">
      <c r="A96" s="193"/>
      <c r="P96" s="33"/>
    </row>
    <row r="97" ht="30" customHeight="1" spans="1:16">
      <c r="A97" s="193"/>
      <c r="P97" s="33"/>
    </row>
    <row r="98" ht="30" customHeight="1" spans="1:16">
      <c r="A98" s="193"/>
      <c r="P98" s="33"/>
    </row>
    <row r="99" ht="30" customHeight="1" spans="1:16">
      <c r="A99" s="193"/>
      <c r="P99" s="33"/>
    </row>
    <row r="100" ht="30" customHeight="1" spans="1:16">
      <c r="A100" s="193"/>
      <c r="P100" s="33"/>
    </row>
    <row r="101" ht="30" customHeight="1" spans="1:16">
      <c r="A101" s="193"/>
      <c r="P101" s="33"/>
    </row>
    <row r="102" ht="30" customHeight="1" spans="1:16">
      <c r="A102" s="193"/>
      <c r="P102" s="33"/>
    </row>
    <row r="103" ht="30" customHeight="1" spans="1:16">
      <c r="A103" s="193"/>
      <c r="P103" s="33"/>
    </row>
    <row r="104" ht="30" customHeight="1" spans="1:16">
      <c r="A104" s="193"/>
      <c r="P104" s="33"/>
    </row>
    <row r="105" ht="30" customHeight="1" spans="1:16">
      <c r="A105" s="193"/>
      <c r="P105" s="33"/>
    </row>
    <row r="106" ht="30" customHeight="1" spans="1:16">
      <c r="A106" s="193"/>
      <c r="P106" s="33"/>
    </row>
    <row r="107" ht="30" customHeight="1" spans="1:16">
      <c r="A107" s="193"/>
      <c r="P107" s="33"/>
    </row>
    <row r="108" ht="30" customHeight="1" spans="1:16">
      <c r="A108" s="193"/>
      <c r="P108" s="33"/>
    </row>
    <row r="109" ht="30" customHeight="1" spans="1:16">
      <c r="A109" s="193"/>
      <c r="P109" s="33"/>
    </row>
    <row r="110" ht="30" customHeight="1" spans="1:16">
      <c r="A110" s="193"/>
      <c r="P110" s="33"/>
    </row>
    <row r="111" ht="30" customHeight="1" spans="1:16">
      <c r="A111" s="193"/>
      <c r="P111" s="33"/>
    </row>
    <row r="112" ht="30" customHeight="1" spans="1:16">
      <c r="A112" s="193"/>
      <c r="P112" s="33"/>
    </row>
    <row r="113" ht="30" customHeight="1" spans="1:16">
      <c r="A113" s="193"/>
      <c r="P113" s="33"/>
    </row>
    <row r="114" ht="30" customHeight="1" spans="1:16">
      <c r="A114" s="193"/>
      <c r="P114" s="33"/>
    </row>
    <row r="115" ht="30" customHeight="1" spans="1:16">
      <c r="A115" s="193"/>
      <c r="P115" s="33"/>
    </row>
    <row r="116" ht="30" customHeight="1" spans="1:16">
      <c r="A116" s="193"/>
      <c r="P116" s="33"/>
    </row>
    <row r="117" ht="30" customHeight="1" spans="1:16">
      <c r="A117" s="193"/>
      <c r="P117" s="33"/>
    </row>
    <row r="118" ht="30" customHeight="1" spans="1:16">
      <c r="A118" s="193"/>
      <c r="P118" s="33"/>
    </row>
    <row r="119" ht="30" customHeight="1" spans="1:16">
      <c r="A119" s="193"/>
      <c r="P119" s="33"/>
    </row>
    <row r="120" ht="30" customHeight="1" spans="1:16">
      <c r="A120" s="193"/>
      <c r="P120" s="33"/>
    </row>
    <row r="121" ht="30" customHeight="1" spans="1:16">
      <c r="A121" s="193"/>
      <c r="P121" s="33"/>
    </row>
    <row r="122" ht="30" customHeight="1" spans="1:16">
      <c r="A122" s="193"/>
      <c r="P122" s="33"/>
    </row>
    <row r="123" ht="30" customHeight="1" spans="1:16">
      <c r="A123" s="193"/>
      <c r="P123" s="33"/>
    </row>
    <row r="124" ht="30" customHeight="1" spans="1:16">
      <c r="A124" s="193"/>
      <c r="P124" s="33"/>
    </row>
    <row r="125" ht="30" customHeight="1" spans="1:16">
      <c r="A125" s="193"/>
      <c r="P125" s="33"/>
    </row>
    <row r="126" ht="30" customHeight="1" spans="1:16">
      <c r="A126" s="193"/>
      <c r="P126" s="33"/>
    </row>
    <row r="127" ht="30" customHeight="1" spans="1:16">
      <c r="A127" s="193"/>
      <c r="P127" s="33"/>
    </row>
    <row r="128" ht="30" customHeight="1" spans="1:16">
      <c r="A128" s="193"/>
      <c r="P128" s="33"/>
    </row>
    <row r="129" ht="30" customHeight="1" spans="1:16">
      <c r="A129" s="193"/>
      <c r="P129" s="33"/>
    </row>
    <row r="130" ht="30" customHeight="1" spans="1:16">
      <c r="A130" s="193"/>
      <c r="P130" s="33"/>
    </row>
    <row r="131" ht="30" customHeight="1" spans="1:16">
      <c r="A131" s="193"/>
      <c r="P131" s="33"/>
    </row>
    <row r="132" ht="30" customHeight="1" spans="1:16">
      <c r="A132" s="193"/>
      <c r="P132" s="33"/>
    </row>
    <row r="133" ht="30" customHeight="1" spans="1:16">
      <c r="A133" s="193"/>
      <c r="P133" s="33"/>
    </row>
    <row r="134" ht="30" customHeight="1" spans="1:16">
      <c r="A134" s="193"/>
      <c r="P134" s="33"/>
    </row>
    <row r="135" ht="30" customHeight="1" spans="1:16">
      <c r="A135" s="193"/>
      <c r="P135" s="33"/>
    </row>
    <row r="136" ht="30" customHeight="1" spans="1:16">
      <c r="A136" s="193"/>
      <c r="P136" s="33"/>
    </row>
    <row r="137" ht="30" customHeight="1" spans="1:16">
      <c r="A137" s="193"/>
      <c r="P137" s="33"/>
    </row>
    <row r="138" ht="30" customHeight="1" spans="1:16">
      <c r="A138" s="193"/>
      <c r="P138" s="33"/>
    </row>
    <row r="139" ht="30" customHeight="1" spans="1:16">
      <c r="A139" s="193"/>
      <c r="P139" s="33"/>
    </row>
    <row r="140" ht="30" customHeight="1" spans="1:16">
      <c r="A140" s="193"/>
      <c r="P140" s="33"/>
    </row>
    <row r="141" ht="30" customHeight="1" spans="1:16">
      <c r="A141" s="193"/>
      <c r="P141" s="33"/>
    </row>
    <row r="142" ht="30" customHeight="1" spans="1:16">
      <c r="A142" s="193"/>
      <c r="P142" s="33"/>
    </row>
    <row r="143" ht="30" customHeight="1" spans="1:16">
      <c r="A143" s="193"/>
      <c r="P143" s="33"/>
    </row>
    <row r="144" ht="30" customHeight="1" spans="1:16">
      <c r="A144" s="193"/>
      <c r="P144" s="33"/>
    </row>
    <row r="145" ht="30" customHeight="1" spans="1:16">
      <c r="A145" s="193"/>
      <c r="P145" s="33"/>
    </row>
    <row r="146" ht="30" customHeight="1" spans="1:16">
      <c r="A146" s="193"/>
      <c r="P146" s="33"/>
    </row>
    <row r="147" ht="30" customHeight="1" spans="1:16">
      <c r="A147" s="193"/>
      <c r="P147" s="33"/>
    </row>
    <row r="148" ht="30" customHeight="1" spans="1:16">
      <c r="A148" s="193"/>
      <c r="P148" s="33"/>
    </row>
    <row r="149" ht="30" customHeight="1" spans="1:16">
      <c r="A149" s="193"/>
      <c r="P149" s="33"/>
    </row>
    <row r="150" ht="30" customHeight="1" spans="1:16">
      <c r="A150" s="193"/>
      <c r="P150" s="33"/>
    </row>
    <row r="151" ht="30" customHeight="1" spans="1:16">
      <c r="A151" s="193"/>
      <c r="P151" s="33"/>
    </row>
    <row r="152" ht="30" customHeight="1" spans="1:16">
      <c r="A152" s="193"/>
      <c r="P152" s="33"/>
    </row>
    <row r="153" ht="30" customHeight="1" spans="1:16">
      <c r="A153" s="193"/>
      <c r="P153" s="33"/>
    </row>
    <row r="154" ht="30" customHeight="1" spans="1:16">
      <c r="A154" s="193"/>
      <c r="P154" s="33"/>
    </row>
    <row r="155" ht="30" customHeight="1" spans="1:16">
      <c r="A155" s="193"/>
      <c r="P155" s="33"/>
    </row>
    <row r="156" ht="30" customHeight="1" spans="1:16">
      <c r="A156" s="193"/>
      <c r="P156" s="33"/>
    </row>
    <row r="157" ht="30" customHeight="1" spans="1:16">
      <c r="A157" s="193"/>
      <c r="P157" s="33"/>
    </row>
    <row r="158" ht="30" customHeight="1" spans="1:16">
      <c r="A158" s="193"/>
      <c r="P158" s="33"/>
    </row>
    <row r="159" ht="30" customHeight="1" spans="1:16">
      <c r="A159" s="193"/>
      <c r="P159" s="33"/>
    </row>
    <row r="160" ht="30" customHeight="1" spans="1:16">
      <c r="A160" s="193"/>
      <c r="P160" s="33"/>
    </row>
    <row r="161" ht="30" customHeight="1" spans="1:16">
      <c r="A161" s="193"/>
      <c r="P161" s="33"/>
    </row>
    <row r="162" ht="30" customHeight="1" spans="1:16">
      <c r="A162" s="193"/>
      <c r="P162" s="33"/>
    </row>
    <row r="163" ht="30" customHeight="1" spans="1:16">
      <c r="A163" s="193"/>
      <c r="P163" s="33"/>
    </row>
    <row r="164" ht="30" customHeight="1" spans="1:16">
      <c r="A164" s="193"/>
      <c r="P164" s="33"/>
    </row>
    <row r="165" ht="30" customHeight="1" spans="1:16">
      <c r="A165" s="193"/>
      <c r="P165" s="33"/>
    </row>
    <row r="166" ht="30" customHeight="1" spans="1:16">
      <c r="A166" s="193"/>
      <c r="P166" s="33"/>
    </row>
    <row r="167" ht="30" customHeight="1" spans="1:16">
      <c r="A167" s="193"/>
      <c r="P167" s="33"/>
    </row>
    <row r="168" ht="30" customHeight="1" spans="1:16">
      <c r="A168" s="193"/>
      <c r="P168" s="33"/>
    </row>
    <row r="169" ht="30" customHeight="1" spans="1:16">
      <c r="A169" s="193"/>
      <c r="P169" s="33"/>
    </row>
    <row r="170" ht="30" customHeight="1" spans="1:16">
      <c r="A170" s="193"/>
      <c r="P170" s="33"/>
    </row>
    <row r="171" ht="30" customHeight="1" spans="1:16">
      <c r="A171" s="193"/>
      <c r="P171" s="33"/>
    </row>
    <row r="172" ht="30" customHeight="1" spans="1:16">
      <c r="A172" s="193"/>
      <c r="P172" s="33"/>
    </row>
    <row r="173" ht="30" customHeight="1" spans="1:16">
      <c r="A173" s="193"/>
      <c r="P173" s="33"/>
    </row>
    <row r="174" ht="30" customHeight="1" spans="1:16">
      <c r="A174" s="193"/>
      <c r="P174" s="33"/>
    </row>
    <row r="175" ht="30" customHeight="1" spans="1:16">
      <c r="A175" s="193"/>
      <c r="P175" s="33"/>
    </row>
    <row r="176" ht="30" customHeight="1" spans="1:16">
      <c r="A176" s="193"/>
      <c r="P176" s="33"/>
    </row>
    <row r="177" ht="30" customHeight="1" spans="1:16">
      <c r="A177" s="193"/>
      <c r="P177" s="33"/>
    </row>
    <row r="178" ht="30" customHeight="1" spans="1:16">
      <c r="A178" s="193"/>
      <c r="P178" s="33"/>
    </row>
    <row r="179" ht="30" customHeight="1" spans="1:16">
      <c r="A179" s="193"/>
      <c r="P179" s="33"/>
    </row>
    <row r="180" ht="30" customHeight="1" spans="1:16">
      <c r="A180" s="193"/>
      <c r="P180" s="33"/>
    </row>
    <row r="181" ht="30" customHeight="1" spans="1:16">
      <c r="A181" s="193"/>
      <c r="P181" s="33"/>
    </row>
    <row r="182" ht="30" customHeight="1" spans="1:16">
      <c r="A182" s="193"/>
      <c r="P182" s="33"/>
    </row>
    <row r="183" ht="30" customHeight="1" spans="1:16">
      <c r="A183" s="193"/>
      <c r="P183" s="33"/>
    </row>
    <row r="184" ht="30" customHeight="1" spans="1:16">
      <c r="A184" s="193"/>
      <c r="P184" s="33"/>
    </row>
    <row r="185" ht="30" customHeight="1" spans="1:16">
      <c r="A185" s="193"/>
      <c r="P185" s="33"/>
    </row>
    <row r="186" ht="30" customHeight="1" spans="1:16">
      <c r="A186" s="193"/>
      <c r="P186" s="33"/>
    </row>
    <row r="187" ht="30" customHeight="1" spans="1:16">
      <c r="A187" s="193"/>
      <c r="P187" s="33"/>
    </row>
    <row r="188" ht="30" customHeight="1" spans="1:16">
      <c r="A188" s="193"/>
      <c r="P188" s="33"/>
    </row>
    <row r="189" ht="30" customHeight="1" spans="1:16">
      <c r="A189" s="193"/>
      <c r="P189" s="33"/>
    </row>
    <row r="190" ht="30" customHeight="1" spans="1:16">
      <c r="A190" s="193"/>
      <c r="P190" s="33"/>
    </row>
    <row r="191" ht="30" customHeight="1" spans="1:16">
      <c r="A191" s="193"/>
      <c r="P191" s="33"/>
    </row>
    <row r="192" ht="30" customHeight="1" spans="1:16">
      <c r="A192" s="193"/>
      <c r="P192" s="33"/>
    </row>
    <row r="193" ht="30" customHeight="1" spans="1:16">
      <c r="A193" s="193"/>
      <c r="P193" s="33"/>
    </row>
    <row r="194" ht="30" customHeight="1" spans="1:16">
      <c r="A194" s="193"/>
      <c r="P194" s="33"/>
    </row>
    <row r="195" ht="30" customHeight="1" spans="1:16">
      <c r="A195" s="193"/>
      <c r="P195" s="33"/>
    </row>
    <row r="196" ht="30" customHeight="1" spans="1:16">
      <c r="A196" s="193"/>
      <c r="P196" s="33"/>
    </row>
    <row r="197" ht="30" customHeight="1" spans="1:16">
      <c r="A197" s="193"/>
      <c r="P197" s="33"/>
    </row>
    <row r="198" ht="30" customHeight="1" spans="1:16">
      <c r="A198" s="193"/>
      <c r="P198" s="33"/>
    </row>
    <row r="199" ht="30" customHeight="1" spans="1:16">
      <c r="A199" s="193"/>
      <c r="P199" s="33"/>
    </row>
    <row r="200" ht="30" customHeight="1" spans="1:16">
      <c r="A200" s="193"/>
      <c r="P200" s="33"/>
    </row>
    <row r="201" ht="30" customHeight="1" spans="1:16">
      <c r="A201" s="193"/>
      <c r="P201" s="33"/>
    </row>
    <row r="202" ht="30" customHeight="1" spans="1:16">
      <c r="A202" s="193"/>
      <c r="P202" s="33"/>
    </row>
    <row r="203" ht="30" customHeight="1" spans="1:16">
      <c r="A203" s="193"/>
      <c r="P203" s="33"/>
    </row>
    <row r="204" ht="30" customHeight="1" spans="1:16">
      <c r="A204" s="193"/>
      <c r="P204" s="33"/>
    </row>
    <row r="205" ht="30" customHeight="1" spans="1:16">
      <c r="A205" s="193"/>
      <c r="P205" s="33"/>
    </row>
    <row r="206" ht="30" customHeight="1" spans="1:16">
      <c r="A206" s="193"/>
      <c r="P206" s="33"/>
    </row>
    <row r="207" ht="30" customHeight="1" spans="1:16">
      <c r="A207" s="193"/>
      <c r="P207" s="33"/>
    </row>
    <row r="208" ht="30" customHeight="1" spans="1:16">
      <c r="A208" s="193"/>
      <c r="P208" s="33"/>
    </row>
    <row r="209" ht="30" customHeight="1" spans="1:16">
      <c r="A209" s="193"/>
      <c r="P209" s="33"/>
    </row>
    <row r="210" ht="30" customHeight="1" spans="1:16">
      <c r="A210" s="193"/>
      <c r="P210" s="33"/>
    </row>
    <row r="211" ht="30" customHeight="1" spans="1:16">
      <c r="A211" s="193"/>
      <c r="P211" s="33"/>
    </row>
    <row r="212" ht="30" customHeight="1" spans="1:16">
      <c r="A212" s="193"/>
      <c r="P212" s="33"/>
    </row>
    <row r="213" ht="30" customHeight="1" spans="1:16">
      <c r="A213" s="193"/>
      <c r="P213" s="33"/>
    </row>
    <row r="214" ht="30" customHeight="1" spans="1:16">
      <c r="A214" s="193"/>
      <c r="P214" s="33"/>
    </row>
    <row r="215" ht="30" customHeight="1" spans="1:16">
      <c r="A215" s="193"/>
      <c r="P215" s="33"/>
    </row>
    <row r="216" ht="30" customHeight="1" spans="1:16">
      <c r="A216" s="193"/>
      <c r="P216" s="33"/>
    </row>
    <row r="217" ht="30" customHeight="1" spans="1:16">
      <c r="A217" s="193"/>
      <c r="P217" s="33"/>
    </row>
    <row r="218" ht="30" customHeight="1" spans="1:16">
      <c r="A218" s="193"/>
      <c r="P218" s="33"/>
    </row>
    <row r="219" ht="30" customHeight="1" spans="1:16">
      <c r="A219" s="193"/>
      <c r="P219" s="33"/>
    </row>
    <row r="220" ht="30" customHeight="1" spans="1:16">
      <c r="A220" s="193"/>
      <c r="P220" s="33"/>
    </row>
    <row r="221" ht="30" customHeight="1" spans="1:16">
      <c r="A221" s="193"/>
      <c r="P221" s="33"/>
    </row>
    <row r="222" ht="30" customHeight="1" spans="1:16">
      <c r="A222" s="193"/>
      <c r="P222" s="33"/>
    </row>
    <row r="223" ht="30" customHeight="1" spans="1:16">
      <c r="A223" s="193"/>
      <c r="P223" s="33"/>
    </row>
    <row r="224" ht="30" customHeight="1" spans="1:16">
      <c r="A224" s="193"/>
      <c r="P224" s="33"/>
    </row>
    <row r="225" ht="30" customHeight="1" spans="1:16">
      <c r="A225" s="193"/>
      <c r="P225" s="33"/>
    </row>
    <row r="226" ht="30" customHeight="1" spans="1:16">
      <c r="A226" s="193"/>
      <c r="P226" s="33"/>
    </row>
    <row r="227" ht="30" customHeight="1" spans="1:16">
      <c r="A227" s="193"/>
      <c r="P227" s="33"/>
    </row>
    <row r="228" ht="30" customHeight="1" spans="1:16">
      <c r="A228" s="193"/>
      <c r="P228" s="33"/>
    </row>
    <row r="229" ht="30" customHeight="1" spans="1:16">
      <c r="A229" s="193"/>
      <c r="P229" s="33"/>
    </row>
    <row r="230" ht="30" customHeight="1" spans="1:16">
      <c r="A230" s="193"/>
      <c r="P230" s="33"/>
    </row>
    <row r="231" ht="30" customHeight="1" spans="1:16">
      <c r="A231" s="193"/>
      <c r="P231" s="33"/>
    </row>
    <row r="232" ht="30" customHeight="1" spans="1:16">
      <c r="A232" s="193"/>
      <c r="P232" s="33"/>
    </row>
    <row r="233" ht="30" customHeight="1" spans="1:16">
      <c r="A233" s="193"/>
      <c r="P233" s="33"/>
    </row>
    <row r="234" ht="30" customHeight="1" spans="1:16">
      <c r="A234" s="193"/>
      <c r="P234" s="33"/>
    </row>
    <row r="235" ht="30" customHeight="1" spans="1:16">
      <c r="A235" s="193"/>
      <c r="P235" s="33"/>
    </row>
    <row r="236" ht="30" customHeight="1" spans="1:16">
      <c r="A236" s="193"/>
      <c r="P236" s="33"/>
    </row>
    <row r="237" ht="30" customHeight="1" spans="1:16">
      <c r="A237" s="193"/>
      <c r="P237" s="33"/>
    </row>
    <row r="238" ht="30" customHeight="1" spans="1:16">
      <c r="A238" s="193"/>
      <c r="P238" s="33"/>
    </row>
    <row r="239" ht="30" customHeight="1" spans="1:16">
      <c r="A239" s="193"/>
      <c r="P239" s="33"/>
    </row>
    <row r="240" ht="30" customHeight="1" spans="1:16">
      <c r="A240" s="193"/>
      <c r="P240" s="33"/>
    </row>
    <row r="241" ht="30" customHeight="1" spans="1:16">
      <c r="A241" s="193"/>
      <c r="P241" s="33"/>
    </row>
    <row r="242" ht="30" customHeight="1" spans="1:16">
      <c r="A242" s="193"/>
      <c r="P242" s="33"/>
    </row>
    <row r="243" ht="30" customHeight="1" spans="1:16">
      <c r="A243" s="193"/>
      <c r="P243" s="33"/>
    </row>
    <row r="244" ht="30" customHeight="1" spans="1:16">
      <c r="A244" s="193"/>
      <c r="P244" s="33"/>
    </row>
    <row r="245" ht="30" customHeight="1" spans="1:16">
      <c r="A245" s="193"/>
      <c r="P245" s="33"/>
    </row>
    <row r="246" ht="30" customHeight="1" spans="1:16">
      <c r="A246" s="193"/>
      <c r="P246" s="33"/>
    </row>
    <row r="247" ht="30" customHeight="1" spans="1:16">
      <c r="A247" s="193"/>
      <c r="P247" s="33"/>
    </row>
    <row r="248" ht="30" customHeight="1" spans="1:16">
      <c r="A248" s="193"/>
      <c r="P248" s="33"/>
    </row>
    <row r="249" ht="30" customHeight="1" spans="1:16">
      <c r="A249" s="193"/>
      <c r="P249" s="33"/>
    </row>
    <row r="250" ht="30" customHeight="1" spans="1:16">
      <c r="A250" s="193"/>
      <c r="P250" s="33"/>
    </row>
    <row r="251" ht="30" customHeight="1" spans="1:16">
      <c r="A251" s="193"/>
      <c r="P251" s="33"/>
    </row>
    <row r="252" ht="30" customHeight="1" spans="1:16">
      <c r="A252" s="193"/>
      <c r="P252" s="33"/>
    </row>
    <row r="253" ht="30" customHeight="1" spans="1:16">
      <c r="A253" s="193"/>
      <c r="P253" s="33"/>
    </row>
    <row r="254" ht="30" customHeight="1" spans="1:16">
      <c r="A254" s="193"/>
      <c r="P254" s="33"/>
    </row>
    <row r="255" ht="30" customHeight="1" spans="1:16">
      <c r="A255" s="193"/>
      <c r="P255" s="33"/>
    </row>
    <row r="256" ht="30" customHeight="1" spans="1:16">
      <c r="A256" s="193"/>
      <c r="P256" s="33"/>
    </row>
    <row r="257" ht="30" customHeight="1" spans="1:16">
      <c r="A257" s="193"/>
      <c r="P257" s="33"/>
    </row>
    <row r="258" ht="30" customHeight="1" spans="1:16">
      <c r="A258" s="193"/>
      <c r="P258" s="33"/>
    </row>
    <row r="259" ht="30" customHeight="1" spans="1:16">
      <c r="A259" s="193"/>
      <c r="P259" s="33"/>
    </row>
    <row r="260" ht="30" customHeight="1" spans="1:16">
      <c r="A260" s="193"/>
      <c r="P260" s="33"/>
    </row>
    <row r="261" ht="30" customHeight="1" spans="1:16">
      <c r="A261" s="193"/>
      <c r="P261" s="33"/>
    </row>
    <row r="262" ht="30" customHeight="1" spans="1:16">
      <c r="A262" s="193"/>
      <c r="P262" s="33"/>
    </row>
    <row r="263" ht="30" customHeight="1" spans="1:16">
      <c r="A263" s="193"/>
      <c r="P263" s="33"/>
    </row>
    <row r="264" ht="30" customHeight="1" spans="1:16">
      <c r="A264" s="193"/>
      <c r="P264" s="33"/>
    </row>
    <row r="265" ht="30" customHeight="1" spans="1:16">
      <c r="A265" s="193"/>
      <c r="P265" s="33"/>
    </row>
    <row r="266" ht="30" customHeight="1" spans="1:16">
      <c r="A266" s="193"/>
      <c r="P266" s="33"/>
    </row>
    <row r="267" ht="30" customHeight="1" spans="1:16">
      <c r="A267" s="193"/>
      <c r="P267" s="33"/>
    </row>
    <row r="268" ht="30" customHeight="1" spans="1:16">
      <c r="A268" s="193"/>
      <c r="P268" s="33"/>
    </row>
    <row r="269" ht="30" customHeight="1" spans="1:16">
      <c r="A269" s="193"/>
      <c r="P269" s="33"/>
    </row>
    <row r="270" ht="30" customHeight="1" spans="1:16">
      <c r="A270" s="193"/>
      <c r="P270" s="33"/>
    </row>
    <row r="271" ht="30" customHeight="1" spans="1:16">
      <c r="A271" s="193"/>
      <c r="P271" s="33"/>
    </row>
    <row r="272" ht="30" customHeight="1" spans="1:16">
      <c r="A272" s="193"/>
      <c r="P272" s="33"/>
    </row>
    <row r="273" ht="30" customHeight="1" spans="1:16">
      <c r="A273" s="193"/>
      <c r="P273" s="33"/>
    </row>
    <row r="274" ht="30" customHeight="1" spans="1:16">
      <c r="A274" s="193"/>
      <c r="P274" s="33"/>
    </row>
    <row r="275" ht="30" customHeight="1" spans="1:16">
      <c r="A275" s="193"/>
      <c r="P275" s="33"/>
    </row>
    <row r="276" ht="30" customHeight="1" spans="1:16">
      <c r="A276" s="193"/>
      <c r="P276" s="33"/>
    </row>
    <row r="277" ht="30" customHeight="1" spans="1:16">
      <c r="A277" s="193"/>
      <c r="P277" s="33"/>
    </row>
    <row r="278" ht="30" customHeight="1" spans="1:16">
      <c r="A278" s="193"/>
      <c r="P278" s="33"/>
    </row>
    <row r="279" ht="30" customHeight="1" spans="1:16">
      <c r="A279" s="193"/>
      <c r="P279" s="33"/>
    </row>
    <row r="280" ht="30" customHeight="1" spans="1:16">
      <c r="A280" s="193"/>
      <c r="P280" s="33"/>
    </row>
    <row r="281" ht="30" customHeight="1" spans="1:16">
      <c r="A281" s="193"/>
      <c r="P281" s="33"/>
    </row>
    <row r="282" ht="30" customHeight="1" spans="1:16">
      <c r="A282" s="193"/>
      <c r="P282" s="33"/>
    </row>
    <row r="283" ht="30" customHeight="1" spans="1:16">
      <c r="A283" s="193"/>
      <c r="P283" s="33"/>
    </row>
    <row r="284" ht="30" customHeight="1" spans="1:16">
      <c r="A284" s="193"/>
      <c r="P284" s="33"/>
    </row>
    <row r="285" ht="30" customHeight="1" spans="1:16">
      <c r="A285" s="193"/>
      <c r="P285" s="33"/>
    </row>
    <row r="286" ht="30" customHeight="1" spans="1:16">
      <c r="A286" s="193"/>
      <c r="P286" s="33"/>
    </row>
    <row r="287" ht="30" customHeight="1" spans="1:16">
      <c r="A287" s="193"/>
      <c r="P287" s="33"/>
    </row>
    <row r="288" ht="30" customHeight="1" spans="1:16">
      <c r="A288" s="193"/>
      <c r="P288" s="33"/>
    </row>
    <row r="289" ht="30" customHeight="1" spans="1:16">
      <c r="A289" s="193"/>
      <c r="P289" s="33"/>
    </row>
    <row r="290" ht="30" customHeight="1" spans="1:16">
      <c r="A290" s="193"/>
      <c r="P290" s="33"/>
    </row>
    <row r="291" ht="30" customHeight="1" spans="1:16">
      <c r="A291" s="193"/>
      <c r="P291" s="33"/>
    </row>
    <row r="292" ht="30" customHeight="1" spans="1:16">
      <c r="A292" s="193"/>
      <c r="P292" s="33"/>
    </row>
    <row r="293" ht="30" customHeight="1" spans="1:16">
      <c r="A293" s="193"/>
      <c r="P293" s="33"/>
    </row>
    <row r="294" ht="30" customHeight="1" spans="1:16">
      <c r="A294" s="193"/>
      <c r="P294" s="33"/>
    </row>
    <row r="295" ht="30" customHeight="1" spans="1:16">
      <c r="A295" s="193"/>
      <c r="P295" s="33"/>
    </row>
    <row r="296" ht="30" customHeight="1" spans="1:16">
      <c r="A296" s="193"/>
      <c r="P296" s="33"/>
    </row>
    <row r="297" ht="30" customHeight="1" spans="1:16">
      <c r="A297" s="193"/>
      <c r="P297" s="33"/>
    </row>
    <row r="298" ht="30" customHeight="1" spans="1:16">
      <c r="A298" s="193"/>
      <c r="P298" s="33"/>
    </row>
    <row r="299" ht="30" customHeight="1" spans="1:16">
      <c r="A299" s="193"/>
      <c r="P299" s="33"/>
    </row>
    <row r="300" ht="30" customHeight="1" spans="1:16">
      <c r="A300" s="193"/>
      <c r="P300" s="33"/>
    </row>
    <row r="301" ht="30" customHeight="1" spans="1:16">
      <c r="A301" s="193"/>
      <c r="P301" s="33"/>
    </row>
    <row r="302" ht="30" customHeight="1" spans="1:16">
      <c r="A302" s="193"/>
      <c r="P302" s="33"/>
    </row>
    <row r="303" ht="30" customHeight="1" spans="1:16">
      <c r="A303" s="193"/>
      <c r="P303" s="33"/>
    </row>
    <row r="304" ht="30" customHeight="1" spans="1:16">
      <c r="A304" s="193"/>
      <c r="P304" s="33"/>
    </row>
    <row r="305" ht="30" customHeight="1" spans="1:16">
      <c r="A305" s="193"/>
      <c r="P305" s="33"/>
    </row>
    <row r="306" ht="30" customHeight="1" spans="1:16">
      <c r="A306" s="193"/>
      <c r="P306" s="33"/>
    </row>
    <row r="307" ht="30" customHeight="1" spans="1:16">
      <c r="A307" s="193"/>
      <c r="P307" s="33"/>
    </row>
    <row r="308" ht="30" customHeight="1" spans="1:16">
      <c r="A308" s="193"/>
      <c r="P308" s="33"/>
    </row>
    <row r="309" ht="30" customHeight="1" spans="1:16">
      <c r="A309" s="193"/>
      <c r="P309" s="33"/>
    </row>
    <row r="310" ht="30" customHeight="1" spans="1:16">
      <c r="A310" s="193"/>
      <c r="P310" s="33"/>
    </row>
    <row r="311" ht="30" customHeight="1" spans="1:16">
      <c r="A311" s="193"/>
      <c r="P311" s="33"/>
    </row>
    <row r="312" ht="30" customHeight="1" spans="1:16">
      <c r="A312" s="193"/>
      <c r="P312" s="33"/>
    </row>
    <row r="313" ht="30" customHeight="1" spans="1:16">
      <c r="A313" s="193"/>
      <c r="P313" s="33"/>
    </row>
    <row r="314" ht="30" customHeight="1" spans="1:16">
      <c r="A314" s="193"/>
      <c r="P314" s="33"/>
    </row>
    <row r="315" ht="30" customHeight="1" spans="1:16">
      <c r="A315" s="193"/>
      <c r="P315" s="33"/>
    </row>
    <row r="316" ht="30" customHeight="1" spans="1:16">
      <c r="A316" s="193"/>
      <c r="P316" s="33"/>
    </row>
    <row r="317" ht="30" customHeight="1" spans="1:16">
      <c r="A317" s="193"/>
      <c r="P317" s="33"/>
    </row>
    <row r="318" ht="30" customHeight="1" spans="1:16">
      <c r="A318" s="193"/>
      <c r="P318" s="33"/>
    </row>
    <row r="319" ht="30" customHeight="1" spans="1:16">
      <c r="A319" s="193"/>
      <c r="P319" s="33"/>
    </row>
    <row r="320" ht="30" customHeight="1" spans="1:16">
      <c r="A320" s="193"/>
      <c r="P320" s="33"/>
    </row>
    <row r="321" ht="30" customHeight="1" spans="1:16">
      <c r="A321" s="193"/>
      <c r="P321" s="33"/>
    </row>
    <row r="322" ht="30" customHeight="1" spans="1:16">
      <c r="A322" s="193"/>
      <c r="P322" s="33"/>
    </row>
    <row r="323" ht="30" customHeight="1" spans="1:16">
      <c r="A323" s="193"/>
      <c r="P323" s="33"/>
    </row>
    <row r="324" ht="30" customHeight="1" spans="1:16">
      <c r="A324" s="193"/>
      <c r="P324" s="33"/>
    </row>
    <row r="325" ht="30" customHeight="1" spans="1:16">
      <c r="A325" s="193"/>
      <c r="P325" s="33"/>
    </row>
    <row r="326" ht="30" customHeight="1" spans="1:16">
      <c r="A326" s="193"/>
      <c r="P326" s="33"/>
    </row>
    <row r="327" ht="30" customHeight="1" spans="1:16">
      <c r="A327" s="193"/>
      <c r="P327" s="33"/>
    </row>
    <row r="328" ht="30" customHeight="1" spans="1:16">
      <c r="A328" s="193"/>
      <c r="P328" s="33"/>
    </row>
    <row r="329" ht="30" customHeight="1" spans="1:16">
      <c r="A329" s="193"/>
      <c r="P329" s="33"/>
    </row>
    <row r="330" ht="30" customHeight="1" spans="1:16">
      <c r="A330" s="193"/>
      <c r="P330" s="33"/>
    </row>
    <row r="331" ht="30" customHeight="1" spans="1:16">
      <c r="A331" s="193"/>
      <c r="P331" s="33"/>
    </row>
    <row r="332" ht="30" customHeight="1" spans="1:16">
      <c r="A332" s="193"/>
      <c r="P332" s="33"/>
    </row>
    <row r="333" ht="30" customHeight="1" spans="1:16">
      <c r="A333" s="193"/>
      <c r="P333" s="33"/>
    </row>
    <row r="334" ht="30" customHeight="1" spans="1:16">
      <c r="A334" s="193"/>
      <c r="P334" s="33"/>
    </row>
    <row r="335" ht="30" customHeight="1" spans="1:16">
      <c r="A335" s="193"/>
      <c r="P335" s="33"/>
    </row>
    <row r="336" ht="30" customHeight="1" spans="1:16">
      <c r="A336" s="193"/>
      <c r="P336" s="33"/>
    </row>
    <row r="337" ht="30" customHeight="1" spans="1:16">
      <c r="A337" s="193"/>
      <c r="P337" s="33"/>
    </row>
    <row r="338" ht="30" customHeight="1" spans="1:16">
      <c r="A338" s="193"/>
      <c r="P338" s="33"/>
    </row>
    <row r="339" ht="30" customHeight="1" spans="1:16">
      <c r="A339" s="193"/>
      <c r="P339" s="33"/>
    </row>
    <row r="340" ht="30" customHeight="1" spans="1:16">
      <c r="A340" s="193"/>
      <c r="P340" s="33"/>
    </row>
    <row r="341" ht="30" customHeight="1" spans="1:16">
      <c r="A341" s="193"/>
      <c r="P341" s="33"/>
    </row>
    <row r="342" ht="30" customHeight="1" spans="1:16">
      <c r="A342" s="193"/>
      <c r="P342" s="33"/>
    </row>
    <row r="343" ht="30" customHeight="1" spans="1:16">
      <c r="A343" s="193"/>
      <c r="P343" s="33"/>
    </row>
    <row r="344" ht="30" customHeight="1" spans="1:16">
      <c r="A344" s="193"/>
      <c r="P344" s="33"/>
    </row>
    <row r="345" ht="30" customHeight="1" spans="1:16">
      <c r="A345" s="193"/>
      <c r="P345" s="33"/>
    </row>
    <row r="346" ht="30" customHeight="1" spans="1:16">
      <c r="A346" s="193"/>
      <c r="P346" s="33"/>
    </row>
    <row r="347" ht="30" customHeight="1" spans="1:16">
      <c r="A347" s="193"/>
      <c r="P347" s="33"/>
    </row>
    <row r="348" ht="30" customHeight="1" spans="1:16">
      <c r="A348" s="193"/>
      <c r="P348" s="33"/>
    </row>
    <row r="349" ht="30" customHeight="1" spans="1:16">
      <c r="A349" s="193"/>
      <c r="P349" s="33"/>
    </row>
    <row r="350" ht="30" customHeight="1" spans="1:16">
      <c r="A350" s="193"/>
      <c r="P350" s="33"/>
    </row>
    <row r="351" ht="30" customHeight="1" spans="1:16">
      <c r="A351" s="193"/>
      <c r="P351" s="33"/>
    </row>
    <row r="352" ht="30" customHeight="1" spans="1:16">
      <c r="A352" s="193"/>
      <c r="P352" s="33"/>
    </row>
    <row r="353" ht="30" customHeight="1" spans="1:16">
      <c r="A353" s="193"/>
      <c r="P353" s="33"/>
    </row>
    <row r="354" ht="30" customHeight="1" spans="1:16">
      <c r="A354" s="193"/>
      <c r="P354" s="33"/>
    </row>
    <row r="355" ht="30" customHeight="1" spans="1:16">
      <c r="A355" s="193"/>
      <c r="P355" s="33"/>
    </row>
    <row r="356" ht="30" customHeight="1" spans="1:16">
      <c r="A356" s="193"/>
      <c r="P356" s="33"/>
    </row>
    <row r="357" ht="30" customHeight="1" spans="1:16">
      <c r="A357" s="193"/>
      <c r="P357" s="33"/>
    </row>
    <row r="358" ht="30" customHeight="1" spans="1:16">
      <c r="A358" s="193"/>
      <c r="P358" s="33"/>
    </row>
    <row r="359" ht="30" customHeight="1" spans="1:16">
      <c r="A359" s="193"/>
      <c r="P359" s="33"/>
    </row>
    <row r="360" ht="30" customHeight="1" spans="1:16">
      <c r="A360" s="193"/>
      <c r="P360" s="33"/>
    </row>
    <row r="361" ht="30" customHeight="1" spans="1:16">
      <c r="A361" s="193"/>
      <c r="P361" s="33"/>
    </row>
    <row r="362" ht="30" customHeight="1" spans="1:16">
      <c r="A362" s="193"/>
      <c r="P362" s="33"/>
    </row>
    <row r="363" ht="30" customHeight="1" spans="1:16">
      <c r="A363" s="193"/>
      <c r="P363" s="33"/>
    </row>
    <row r="364" ht="30" customHeight="1" spans="1:16">
      <c r="A364" s="193"/>
      <c r="P364" s="33"/>
    </row>
    <row r="365" ht="30" customHeight="1" spans="1:16">
      <c r="A365" s="193"/>
      <c r="P365" s="33"/>
    </row>
    <row r="366" ht="30" customHeight="1" spans="1:16">
      <c r="A366" s="193"/>
      <c r="P366" s="33"/>
    </row>
    <row r="367" ht="30" customHeight="1" spans="1:16">
      <c r="A367" s="193"/>
      <c r="P367" s="33"/>
    </row>
    <row r="368" ht="30" customHeight="1" spans="1:16">
      <c r="A368" s="193"/>
      <c r="P368" s="33"/>
    </row>
    <row r="369" ht="30" customHeight="1" spans="1:16">
      <c r="A369" s="193"/>
      <c r="P369" s="33"/>
    </row>
    <row r="370" ht="30" customHeight="1" spans="1:16">
      <c r="A370" s="193"/>
      <c r="P370" s="33"/>
    </row>
    <row r="371" ht="30" customHeight="1" spans="1:16">
      <c r="A371" s="193"/>
      <c r="P371" s="33"/>
    </row>
    <row r="372" ht="30" customHeight="1" spans="1:16">
      <c r="A372" s="193"/>
      <c r="P372" s="33"/>
    </row>
    <row r="373" ht="30" customHeight="1" spans="1:16">
      <c r="A373" s="193"/>
      <c r="P373" s="33"/>
    </row>
    <row r="374" ht="30" customHeight="1" spans="1:16">
      <c r="A374" s="193"/>
      <c r="P374" s="33"/>
    </row>
    <row r="375" ht="30" customHeight="1" spans="1:16">
      <c r="A375" s="193"/>
      <c r="P375" s="33"/>
    </row>
    <row r="376" ht="30" customHeight="1" spans="1:16">
      <c r="A376" s="193"/>
      <c r="P376" s="33"/>
    </row>
    <row r="377" ht="30" customHeight="1" spans="1:16">
      <c r="A377" s="193"/>
      <c r="P377" s="33"/>
    </row>
    <row r="378" ht="30" customHeight="1" spans="1:16">
      <c r="A378" s="193"/>
      <c r="P378" s="33"/>
    </row>
    <row r="379" ht="30" customHeight="1" spans="1:16">
      <c r="A379" s="193"/>
      <c r="P379" s="33"/>
    </row>
    <row r="380" ht="30" customHeight="1" spans="1:16">
      <c r="A380" s="193"/>
      <c r="P380" s="33"/>
    </row>
    <row r="381" ht="30" customHeight="1" spans="1:16">
      <c r="A381" s="193"/>
      <c r="P381" s="33"/>
    </row>
    <row r="382" ht="30" customHeight="1" spans="1:16">
      <c r="A382" s="193"/>
      <c r="P382" s="33"/>
    </row>
    <row r="383" ht="30" customHeight="1" spans="1:16">
      <c r="A383" s="193"/>
      <c r="P383" s="33"/>
    </row>
    <row r="384" ht="30" customHeight="1" spans="1:16">
      <c r="A384" s="193"/>
      <c r="P384" s="33"/>
    </row>
    <row r="385" ht="30" customHeight="1" spans="1:16">
      <c r="A385" s="193"/>
      <c r="P385" s="33"/>
    </row>
    <row r="386" ht="30" customHeight="1" spans="1:16">
      <c r="A386" s="193"/>
      <c r="P386" s="33"/>
    </row>
    <row r="387" ht="30" customHeight="1" spans="1:16">
      <c r="A387" s="193"/>
      <c r="P387" s="33"/>
    </row>
    <row r="388" ht="30" customHeight="1" spans="1:16">
      <c r="A388" s="193"/>
      <c r="P388" s="33"/>
    </row>
    <row r="389" ht="30" customHeight="1" spans="1:16">
      <c r="A389" s="193"/>
      <c r="P389" s="33"/>
    </row>
    <row r="390" ht="30" customHeight="1" spans="1:16">
      <c r="A390" s="193"/>
      <c r="P390" s="33"/>
    </row>
    <row r="391" ht="30" customHeight="1" spans="1:16">
      <c r="A391" s="193"/>
      <c r="P391" s="33"/>
    </row>
    <row r="392" ht="30" customHeight="1" spans="1:16">
      <c r="A392" s="193"/>
      <c r="P392" s="33"/>
    </row>
    <row r="393" ht="30" customHeight="1" spans="1:16">
      <c r="A393" s="193"/>
      <c r="P393" s="33"/>
    </row>
    <row r="394" ht="30" customHeight="1" spans="1:16">
      <c r="A394" s="193"/>
      <c r="P394" s="33"/>
    </row>
    <row r="395" ht="30" customHeight="1" spans="1:16">
      <c r="A395" s="193"/>
      <c r="P395" s="33"/>
    </row>
    <row r="396" ht="30" customHeight="1" spans="1:16">
      <c r="A396" s="193"/>
      <c r="P396" s="33"/>
    </row>
    <row r="397" ht="30" customHeight="1" spans="1:16">
      <c r="A397" s="193"/>
      <c r="P397" s="33"/>
    </row>
    <row r="398" ht="30" customHeight="1" spans="1:16">
      <c r="A398" s="193"/>
      <c r="P398" s="33"/>
    </row>
    <row r="399" ht="30" customHeight="1" spans="1:16">
      <c r="A399" s="193"/>
      <c r="P399" s="33"/>
    </row>
    <row r="400" ht="30" customHeight="1" spans="1:16">
      <c r="A400" s="193"/>
      <c r="P400" s="33"/>
    </row>
    <row r="401" ht="30" customHeight="1" spans="1:16">
      <c r="A401" s="193"/>
      <c r="P401" s="33"/>
    </row>
    <row r="402" ht="30" customHeight="1" spans="1:16">
      <c r="A402" s="193"/>
      <c r="P402" s="33"/>
    </row>
    <row r="403" ht="30" customHeight="1" spans="1:16">
      <c r="A403" s="193"/>
      <c r="P403" s="33"/>
    </row>
    <row r="404" ht="30" customHeight="1" spans="1:16">
      <c r="A404" s="193"/>
      <c r="P404" s="33"/>
    </row>
    <row r="405" ht="30" customHeight="1" spans="1:16">
      <c r="A405" s="193"/>
      <c r="P405" s="33"/>
    </row>
    <row r="406" ht="30" customHeight="1" spans="1:16">
      <c r="A406" s="193"/>
      <c r="P406" s="33"/>
    </row>
    <row r="407" ht="30" customHeight="1" spans="1:16">
      <c r="A407" s="193"/>
      <c r="P407" s="33"/>
    </row>
    <row r="408" ht="30" customHeight="1" spans="1:16">
      <c r="A408" s="193"/>
      <c r="P408" s="33"/>
    </row>
    <row r="409" ht="30" customHeight="1" spans="1:16">
      <c r="A409" s="193"/>
      <c r="P409" s="33"/>
    </row>
    <row r="410" ht="30" customHeight="1" spans="1:16">
      <c r="A410" s="193"/>
      <c r="P410" s="33"/>
    </row>
    <row r="411" ht="30" customHeight="1" spans="1:16">
      <c r="A411" s="193"/>
      <c r="P411" s="33"/>
    </row>
    <row r="412" ht="30" customHeight="1" spans="1:16">
      <c r="A412" s="193"/>
      <c r="P412" s="33"/>
    </row>
    <row r="413" ht="30" customHeight="1" spans="1:16">
      <c r="A413" s="193"/>
      <c r="P413" s="33"/>
    </row>
    <row r="414" ht="30" customHeight="1" spans="1:16">
      <c r="A414" s="193"/>
      <c r="P414" s="33"/>
    </row>
    <row r="415" ht="30" customHeight="1" spans="1:16">
      <c r="A415" s="193"/>
      <c r="P415" s="33"/>
    </row>
    <row r="416" ht="30" customHeight="1" spans="1:16">
      <c r="A416" s="193"/>
      <c r="P416" s="33"/>
    </row>
    <row r="417" ht="30" customHeight="1" spans="1:16">
      <c r="A417" s="193"/>
      <c r="P417" s="33"/>
    </row>
    <row r="418" ht="30" customHeight="1" spans="1:16">
      <c r="A418" s="193"/>
      <c r="P418" s="33"/>
    </row>
    <row r="419" ht="30" customHeight="1" spans="1:16">
      <c r="A419" s="193"/>
      <c r="P419" s="33"/>
    </row>
    <row r="420" ht="30" customHeight="1" spans="1:16">
      <c r="A420" s="193"/>
      <c r="P420" s="33"/>
    </row>
    <row r="421" ht="30" customHeight="1" spans="1:16">
      <c r="A421" s="193"/>
      <c r="P421" s="33"/>
    </row>
    <row r="422" ht="30" customHeight="1" spans="1:16">
      <c r="A422" s="193"/>
      <c r="P422" s="33"/>
    </row>
    <row r="423" ht="30" customHeight="1" spans="1:16">
      <c r="A423" s="193"/>
      <c r="P423" s="33"/>
    </row>
    <row r="424" ht="30" customHeight="1" spans="1:16">
      <c r="A424" s="193"/>
      <c r="P424" s="33"/>
    </row>
    <row r="425" ht="30" customHeight="1" spans="1:16">
      <c r="A425" s="193"/>
      <c r="P425" s="33"/>
    </row>
    <row r="426" ht="30" customHeight="1" spans="1:16">
      <c r="A426" s="193"/>
      <c r="P426" s="33"/>
    </row>
    <row r="427" ht="30" customHeight="1" spans="1:16">
      <c r="A427" s="193"/>
      <c r="P427" s="33"/>
    </row>
    <row r="428" ht="30" customHeight="1" spans="1:16">
      <c r="A428" s="193"/>
      <c r="P428" s="33"/>
    </row>
    <row r="429" ht="30" customHeight="1" spans="1:16">
      <c r="A429" s="193"/>
      <c r="P429" s="33"/>
    </row>
    <row r="430" ht="30" customHeight="1" spans="1:16">
      <c r="A430" s="193"/>
      <c r="P430" s="33"/>
    </row>
    <row r="431" ht="30" customHeight="1" spans="1:16">
      <c r="A431" s="193"/>
      <c r="P431" s="33"/>
    </row>
    <row r="432" ht="30" customHeight="1" spans="1:16">
      <c r="A432" s="193"/>
      <c r="P432" s="33"/>
    </row>
    <row r="433" ht="30" customHeight="1" spans="1:16">
      <c r="A433" s="193"/>
      <c r="P433" s="33"/>
    </row>
    <row r="434" ht="30" customHeight="1" spans="1:16">
      <c r="A434" s="193"/>
      <c r="P434" s="33"/>
    </row>
    <row r="435" ht="30" customHeight="1" spans="1:16">
      <c r="A435" s="193"/>
      <c r="P435" s="33"/>
    </row>
    <row r="436" ht="30" customHeight="1" spans="1:16">
      <c r="A436" s="193"/>
      <c r="P436" s="33"/>
    </row>
    <row r="437" ht="30" customHeight="1" spans="1:16">
      <c r="A437" s="193"/>
      <c r="P437" s="33"/>
    </row>
    <row r="438" ht="30" customHeight="1" spans="1:16">
      <c r="A438" s="193"/>
      <c r="P438" s="33"/>
    </row>
    <row r="439" ht="30" customHeight="1" spans="1:16">
      <c r="A439" s="193"/>
      <c r="P439" s="33"/>
    </row>
    <row r="440" ht="30" customHeight="1" spans="1:16">
      <c r="A440" s="193"/>
      <c r="P440" s="33"/>
    </row>
    <row r="441" ht="30" customHeight="1" spans="1:16">
      <c r="A441" s="193"/>
      <c r="P441" s="33"/>
    </row>
    <row r="442" ht="30" customHeight="1" spans="1:16">
      <c r="A442" s="193"/>
      <c r="P442" s="33"/>
    </row>
    <row r="443" ht="30" customHeight="1" spans="1:16">
      <c r="A443" s="193"/>
      <c r="P443" s="33"/>
    </row>
    <row r="444" ht="30" customHeight="1" spans="1:16">
      <c r="A444" s="193"/>
      <c r="P444" s="33"/>
    </row>
    <row r="445" ht="30" customHeight="1" spans="1:16">
      <c r="A445" s="193"/>
      <c r="P445" s="33"/>
    </row>
    <row r="446" ht="30" customHeight="1" spans="1:16">
      <c r="A446" s="193"/>
      <c r="P446" s="33"/>
    </row>
    <row r="447" ht="30" customHeight="1" spans="1:16">
      <c r="A447" s="193"/>
      <c r="P447" s="33"/>
    </row>
    <row r="448" ht="30" customHeight="1" spans="1:16">
      <c r="A448" s="193"/>
      <c r="P448" s="33"/>
    </row>
    <row r="449" ht="30" customHeight="1" spans="1:16">
      <c r="A449" s="193"/>
      <c r="P449" s="33"/>
    </row>
    <row r="450" ht="30" customHeight="1" spans="1:16">
      <c r="A450" s="193"/>
      <c r="P450" s="33"/>
    </row>
    <row r="451" ht="30" customHeight="1" spans="1:16">
      <c r="A451" s="193"/>
      <c r="P451" s="33"/>
    </row>
    <row r="452" ht="30" customHeight="1" spans="1:16">
      <c r="A452" s="193"/>
      <c r="P452" s="33"/>
    </row>
    <row r="453" ht="30" customHeight="1" spans="1:16">
      <c r="A453" s="193"/>
      <c r="P453" s="33"/>
    </row>
    <row r="454" ht="30" customHeight="1" spans="1:16">
      <c r="A454" s="193"/>
      <c r="P454" s="33"/>
    </row>
    <row r="455" ht="30" customHeight="1" spans="1:16">
      <c r="A455" s="193"/>
      <c r="P455" s="33"/>
    </row>
    <row r="456" ht="30" customHeight="1" spans="1:16">
      <c r="A456" s="193"/>
      <c r="P456" s="33"/>
    </row>
    <row r="457" ht="30" customHeight="1" spans="1:16">
      <c r="A457" s="193"/>
      <c r="P457" s="33"/>
    </row>
    <row r="458" ht="30" customHeight="1" spans="1:16">
      <c r="A458" s="193"/>
      <c r="P458" s="33"/>
    </row>
    <row r="459" ht="30" customHeight="1" spans="1:16">
      <c r="A459" s="193"/>
      <c r="P459" s="33"/>
    </row>
    <row r="460" ht="30" customHeight="1" spans="1:16">
      <c r="A460" s="193"/>
      <c r="P460" s="33"/>
    </row>
    <row r="461" ht="30" customHeight="1" spans="1:16">
      <c r="A461" s="193"/>
      <c r="P461" s="33"/>
    </row>
    <row r="462" ht="30" customHeight="1" spans="1:16">
      <c r="A462" s="193"/>
      <c r="P462" s="33"/>
    </row>
    <row r="463" ht="30" customHeight="1" spans="1:16">
      <c r="A463" s="193"/>
      <c r="P463" s="33"/>
    </row>
    <row r="464" ht="30" customHeight="1" spans="1:16">
      <c r="A464" s="193"/>
      <c r="P464" s="33"/>
    </row>
    <row r="465" ht="30" customHeight="1" spans="1:16">
      <c r="A465" s="193"/>
      <c r="P465" s="33"/>
    </row>
    <row r="466" ht="30" customHeight="1" spans="1:16">
      <c r="A466" s="193"/>
      <c r="P466" s="33"/>
    </row>
    <row r="467" ht="30" customHeight="1" spans="1:16">
      <c r="A467" s="193"/>
      <c r="P467" s="33"/>
    </row>
    <row r="468" ht="30" customHeight="1" spans="1:16">
      <c r="A468" s="193"/>
      <c r="P468" s="33"/>
    </row>
    <row r="469" ht="30" customHeight="1" spans="1:16">
      <c r="A469" s="193"/>
      <c r="P469" s="33"/>
    </row>
    <row r="470" ht="30" customHeight="1" spans="1:16">
      <c r="A470" s="193"/>
      <c r="P470" s="33"/>
    </row>
    <row r="471" ht="30" customHeight="1" spans="1:16">
      <c r="A471" s="193"/>
      <c r="P471" s="33"/>
    </row>
    <row r="472" ht="30" customHeight="1" spans="1:16">
      <c r="A472" s="193"/>
      <c r="P472" s="33"/>
    </row>
    <row r="473" ht="30" customHeight="1" spans="1:16">
      <c r="A473" s="193"/>
      <c r="P473" s="33"/>
    </row>
    <row r="474" ht="30" customHeight="1" spans="1:16">
      <c r="A474" s="193"/>
      <c r="P474" s="33"/>
    </row>
    <row r="475" ht="30" customHeight="1" spans="1:16">
      <c r="A475" s="193"/>
      <c r="P475" s="33"/>
    </row>
    <row r="476" ht="30" customHeight="1" spans="1:16">
      <c r="A476" s="193"/>
      <c r="P476" s="33"/>
    </row>
    <row r="477" ht="30" customHeight="1" spans="1:16">
      <c r="A477" s="193"/>
      <c r="P477" s="33"/>
    </row>
    <row r="478" ht="30" customHeight="1" spans="1:16">
      <c r="A478" s="193"/>
      <c r="P478" s="33"/>
    </row>
    <row r="479" ht="30" customHeight="1" spans="1:16">
      <c r="A479" s="193"/>
      <c r="P479" s="33"/>
    </row>
    <row r="480" ht="30" customHeight="1" spans="1:16">
      <c r="A480" s="193"/>
      <c r="P480" s="33"/>
    </row>
    <row r="481" ht="30" customHeight="1" spans="1:16">
      <c r="A481" s="193"/>
      <c r="P481" s="33"/>
    </row>
    <row r="482" ht="30" customHeight="1" spans="1:16">
      <c r="A482" s="193"/>
      <c r="P482" s="33"/>
    </row>
    <row r="483" ht="30" customHeight="1" spans="1:16">
      <c r="A483" s="193"/>
      <c r="P483" s="33"/>
    </row>
    <row r="484" ht="30" customHeight="1" spans="1:16">
      <c r="A484" s="193"/>
      <c r="P484" s="33"/>
    </row>
    <row r="485" ht="30" customHeight="1" spans="1:16">
      <c r="A485" s="193"/>
      <c r="P485" s="33"/>
    </row>
    <row r="486" ht="30" customHeight="1" spans="1:16">
      <c r="A486" s="193"/>
      <c r="P486" s="33"/>
    </row>
    <row r="487" ht="30" customHeight="1" spans="1:16">
      <c r="A487" s="193"/>
      <c r="P487" s="33"/>
    </row>
    <row r="488" ht="30" customHeight="1" spans="1:16">
      <c r="A488" s="193"/>
      <c r="P488" s="33"/>
    </row>
    <row r="489" ht="30" customHeight="1" spans="1:16">
      <c r="A489" s="193"/>
      <c r="P489" s="33"/>
    </row>
    <row r="490" ht="30" customHeight="1" spans="1:16">
      <c r="A490" s="193"/>
      <c r="P490" s="33"/>
    </row>
    <row r="491" ht="30" customHeight="1" spans="1:16">
      <c r="A491" s="193"/>
      <c r="P491" s="33"/>
    </row>
    <row r="492" ht="30" customHeight="1" spans="1:16">
      <c r="A492" s="193"/>
      <c r="P492" s="33"/>
    </row>
    <row r="493" ht="30" customHeight="1" spans="1:16">
      <c r="A493" s="193"/>
      <c r="P493" s="33"/>
    </row>
    <row r="494" ht="30" customHeight="1" spans="1:16">
      <c r="A494" s="193"/>
      <c r="P494" s="33"/>
    </row>
    <row r="495" ht="30" customHeight="1" spans="1:16">
      <c r="A495" s="193"/>
      <c r="P495" s="33"/>
    </row>
    <row r="496" ht="30" customHeight="1" spans="1:16">
      <c r="A496" s="193"/>
      <c r="P496" s="33"/>
    </row>
    <row r="497" ht="30" customHeight="1" spans="1:16">
      <c r="A497" s="193"/>
      <c r="P497" s="33"/>
    </row>
    <row r="498" ht="30" customHeight="1" spans="1:16">
      <c r="A498" s="193"/>
      <c r="P498" s="33"/>
    </row>
    <row r="499" ht="30" customHeight="1" spans="1:16">
      <c r="A499" s="193"/>
      <c r="P499" s="33"/>
    </row>
    <row r="500" ht="30" customHeight="1" spans="1:16">
      <c r="A500" s="193"/>
      <c r="P500" s="33"/>
    </row>
    <row r="501" ht="30" customHeight="1" spans="1:16">
      <c r="A501" s="193"/>
      <c r="P501" s="33"/>
    </row>
    <row r="502" ht="30" customHeight="1" spans="1:16">
      <c r="A502" s="193"/>
      <c r="P502" s="33"/>
    </row>
    <row r="503" ht="30" customHeight="1" spans="1:16">
      <c r="A503" s="193"/>
      <c r="P503" s="33"/>
    </row>
    <row r="504" ht="30" customHeight="1" spans="1:16">
      <c r="A504" s="193"/>
      <c r="P504" s="33"/>
    </row>
    <row r="505" ht="30" customHeight="1" spans="1:16">
      <c r="A505" s="193"/>
      <c r="P505" s="33"/>
    </row>
    <row r="506" ht="30" customHeight="1" spans="1:16">
      <c r="A506" s="193"/>
      <c r="P506" s="33"/>
    </row>
    <row r="507" ht="30" customHeight="1" spans="1:16">
      <c r="A507" s="193"/>
      <c r="P507" s="33"/>
    </row>
    <row r="508" ht="30" customHeight="1" spans="1:16">
      <c r="A508" s="193"/>
      <c r="P508" s="33"/>
    </row>
    <row r="509" ht="30" customHeight="1" spans="1:16">
      <c r="A509" s="193"/>
      <c r="P509" s="33"/>
    </row>
    <row r="510" ht="30" customHeight="1" spans="1:16">
      <c r="A510" s="193"/>
      <c r="P510" s="33"/>
    </row>
    <row r="511" ht="30" customHeight="1" spans="1:16">
      <c r="A511" s="193"/>
      <c r="P511" s="33"/>
    </row>
    <row r="512" ht="30" customHeight="1" spans="1:16">
      <c r="A512" s="193"/>
      <c r="P512" s="33"/>
    </row>
    <row r="513" ht="30" customHeight="1" spans="1:16">
      <c r="A513" s="193"/>
      <c r="P513" s="33"/>
    </row>
    <row r="514" ht="30" customHeight="1" spans="1:16">
      <c r="A514" s="193"/>
      <c r="P514" s="33"/>
    </row>
    <row r="515" ht="30" customHeight="1" spans="1:16">
      <c r="A515" s="193"/>
      <c r="P515" s="33"/>
    </row>
    <row r="516" ht="30" customHeight="1" spans="1:16">
      <c r="A516" s="193"/>
      <c r="P516" s="33"/>
    </row>
    <row r="517" ht="30" customHeight="1" spans="1:16">
      <c r="A517" s="193"/>
      <c r="P517" s="33"/>
    </row>
    <row r="518" ht="30" customHeight="1" spans="1:16">
      <c r="A518" s="193"/>
      <c r="P518" s="33"/>
    </row>
    <row r="519" ht="30" customHeight="1" spans="1:16">
      <c r="A519" s="193"/>
      <c r="P519" s="33"/>
    </row>
    <row r="520" ht="30" customHeight="1" spans="1:16">
      <c r="A520" s="193"/>
      <c r="P520" s="33"/>
    </row>
    <row r="521" ht="30" customHeight="1" spans="1:16">
      <c r="A521" s="193"/>
      <c r="P521" s="33"/>
    </row>
    <row r="522" ht="30" customHeight="1" spans="1:16">
      <c r="A522" s="193"/>
      <c r="P522" s="33"/>
    </row>
    <row r="523" ht="30" customHeight="1" spans="1:16">
      <c r="A523" s="193"/>
      <c r="P523" s="33"/>
    </row>
    <row r="524" ht="30" customHeight="1" spans="1:16">
      <c r="A524" s="193"/>
      <c r="P524" s="33"/>
    </row>
    <row r="525" ht="30" customHeight="1" spans="1:16">
      <c r="A525" s="193"/>
      <c r="P525" s="33"/>
    </row>
    <row r="526" ht="30" customHeight="1" spans="1:16">
      <c r="A526" s="193"/>
      <c r="P526" s="33"/>
    </row>
    <row r="527" ht="30" customHeight="1" spans="1:16">
      <c r="A527" s="193"/>
      <c r="P527" s="33"/>
    </row>
    <row r="528" ht="30" customHeight="1" spans="1:16">
      <c r="A528" s="193"/>
      <c r="P528" s="33"/>
    </row>
    <row r="529" ht="30" customHeight="1" spans="1:16">
      <c r="A529" s="193"/>
      <c r="P529" s="33"/>
    </row>
    <row r="530" ht="30" customHeight="1" spans="1:16">
      <c r="A530" s="193"/>
      <c r="P530" s="33"/>
    </row>
    <row r="531" ht="30" customHeight="1" spans="1:16">
      <c r="A531" s="193"/>
      <c r="P531" s="33"/>
    </row>
    <row r="532" ht="30" customHeight="1" spans="1:16">
      <c r="A532" s="193"/>
      <c r="P532" s="33"/>
    </row>
    <row r="533" ht="30" customHeight="1" spans="1:16">
      <c r="A533" s="193"/>
      <c r="P533" s="33"/>
    </row>
    <row r="534" ht="30" customHeight="1" spans="1:16">
      <c r="A534" s="193"/>
      <c r="P534" s="33"/>
    </row>
    <row r="535" ht="30" customHeight="1" spans="1:16">
      <c r="A535" s="193"/>
      <c r="P535" s="33"/>
    </row>
    <row r="536" ht="30" customHeight="1" spans="1:16">
      <c r="A536" s="193"/>
      <c r="P536" s="33"/>
    </row>
    <row r="537" ht="30" customHeight="1" spans="1:16">
      <c r="A537" s="193"/>
      <c r="P537" s="33"/>
    </row>
    <row r="538" ht="30" customHeight="1" spans="1:16">
      <c r="A538" s="193"/>
      <c r="P538" s="33"/>
    </row>
    <row r="539" ht="30" customHeight="1" spans="1:16">
      <c r="A539" s="193"/>
      <c r="P539" s="33"/>
    </row>
    <row r="540" ht="30" customHeight="1" spans="1:16">
      <c r="A540" s="193"/>
      <c r="P540" s="33"/>
    </row>
    <row r="541" ht="30" customHeight="1" spans="1:16">
      <c r="A541" s="193"/>
      <c r="P541" s="33"/>
    </row>
    <row r="542" ht="30" customHeight="1" spans="1:16">
      <c r="A542" s="193"/>
      <c r="P542" s="33"/>
    </row>
    <row r="543" ht="30" customHeight="1" spans="1:16">
      <c r="A543" s="193"/>
      <c r="P543" s="33"/>
    </row>
    <row r="544" ht="30" customHeight="1" spans="1:16">
      <c r="A544" s="193"/>
      <c r="P544" s="33"/>
    </row>
    <row r="545" ht="30" customHeight="1" spans="1:16">
      <c r="A545" s="193"/>
      <c r="P545" s="33"/>
    </row>
    <row r="546" ht="30" customHeight="1" spans="1:16">
      <c r="A546" s="193"/>
      <c r="P546" s="33"/>
    </row>
    <row r="547" ht="30" customHeight="1" spans="1:16">
      <c r="A547" s="193"/>
      <c r="P547" s="33"/>
    </row>
    <row r="548" ht="30" customHeight="1" spans="1:16">
      <c r="A548" s="193"/>
      <c r="P548" s="33"/>
    </row>
    <row r="549" ht="30" customHeight="1" spans="1:16">
      <c r="A549" s="193"/>
      <c r="P549" s="33"/>
    </row>
    <row r="550" ht="30" customHeight="1" spans="1:16">
      <c r="A550" s="193"/>
      <c r="P550" s="33"/>
    </row>
    <row r="551" ht="30" customHeight="1" spans="1:16">
      <c r="A551" s="193"/>
      <c r="P551" s="33"/>
    </row>
    <row r="552" ht="30" customHeight="1" spans="1:16">
      <c r="A552" s="193"/>
      <c r="P552" s="33"/>
    </row>
    <row r="553" ht="30" customHeight="1" spans="1:16">
      <c r="A553" s="193"/>
      <c r="P553" s="33"/>
    </row>
    <row r="554" ht="30" customHeight="1" spans="1:16">
      <c r="A554" s="193"/>
      <c r="P554" s="33"/>
    </row>
    <row r="555" ht="30" customHeight="1" spans="1:16">
      <c r="A555" s="193"/>
      <c r="P555" s="33"/>
    </row>
    <row r="556" ht="30" customHeight="1" spans="1:16">
      <c r="A556" s="193"/>
      <c r="P556" s="33"/>
    </row>
    <row r="557" ht="30" customHeight="1" spans="1:16">
      <c r="A557" s="193"/>
      <c r="P557" s="33"/>
    </row>
    <row r="558" ht="30" customHeight="1" spans="1:16">
      <c r="A558" s="193"/>
      <c r="P558" s="33"/>
    </row>
    <row r="559" ht="30" customHeight="1" spans="1:16">
      <c r="A559" s="193"/>
      <c r="P559" s="33"/>
    </row>
    <row r="560" ht="30" customHeight="1" spans="1:16">
      <c r="A560" s="193"/>
      <c r="P560" s="33"/>
    </row>
    <row r="561" ht="30" customHeight="1" spans="1:16">
      <c r="A561" s="193"/>
      <c r="P561" s="33"/>
    </row>
    <row r="562" ht="30" customHeight="1" spans="1:16">
      <c r="A562" s="193"/>
      <c r="P562" s="33"/>
    </row>
    <row r="563" ht="30" customHeight="1" spans="1:16">
      <c r="A563" s="193"/>
      <c r="P563" s="33"/>
    </row>
    <row r="564" ht="30" customHeight="1" spans="1:16">
      <c r="A564" s="193"/>
      <c r="P564" s="33"/>
    </row>
    <row r="565" ht="30" customHeight="1" spans="1:16">
      <c r="A565" s="193"/>
      <c r="P565" s="33"/>
    </row>
    <row r="566" ht="30" customHeight="1" spans="1:16">
      <c r="A566" s="193"/>
      <c r="P566" s="33"/>
    </row>
    <row r="567" ht="30" customHeight="1" spans="1:16">
      <c r="A567" s="193"/>
      <c r="P567" s="33"/>
    </row>
    <row r="568" ht="30" customHeight="1" spans="1:16">
      <c r="A568" s="193"/>
      <c r="P568" s="33"/>
    </row>
    <row r="569" ht="30" customHeight="1" spans="1:16">
      <c r="A569" s="193"/>
      <c r="P569" s="33"/>
    </row>
    <row r="570" ht="30" customHeight="1" spans="1:16">
      <c r="A570" s="193"/>
      <c r="P570" s="33"/>
    </row>
    <row r="571" ht="30" customHeight="1" spans="1:16">
      <c r="A571" s="193"/>
      <c r="P571" s="33"/>
    </row>
    <row r="572" ht="30" customHeight="1" spans="1:16">
      <c r="A572" s="193"/>
      <c r="P572" s="33"/>
    </row>
    <row r="573" ht="30" customHeight="1" spans="1:16">
      <c r="A573" s="193"/>
      <c r="P573" s="33"/>
    </row>
    <row r="574" ht="30" customHeight="1" spans="1:16">
      <c r="A574" s="193"/>
      <c r="P574" s="33"/>
    </row>
    <row r="575" ht="30" customHeight="1" spans="1:16">
      <c r="A575" s="193"/>
      <c r="P575" s="33"/>
    </row>
    <row r="576" ht="30" customHeight="1" spans="1:16">
      <c r="A576" s="193"/>
      <c r="P576" s="33"/>
    </row>
    <row r="577" ht="30" customHeight="1" spans="1:16">
      <c r="A577" s="193"/>
      <c r="P577" s="33"/>
    </row>
    <row r="578" ht="30" customHeight="1" spans="1:16">
      <c r="A578" s="193"/>
      <c r="P578" s="33"/>
    </row>
    <row r="579" ht="30" customHeight="1" spans="1:16">
      <c r="A579" s="193"/>
      <c r="P579" s="33"/>
    </row>
    <row r="580" ht="30" customHeight="1" spans="1:16">
      <c r="A580" s="193"/>
      <c r="P580" s="33"/>
    </row>
    <row r="581" ht="30" customHeight="1" spans="1:16">
      <c r="A581" s="193"/>
      <c r="P581" s="33"/>
    </row>
    <row r="582" ht="30" customHeight="1" spans="1:16">
      <c r="A582" s="193"/>
      <c r="P582" s="33"/>
    </row>
    <row r="583" ht="30" customHeight="1" spans="1:16">
      <c r="A583" s="193"/>
      <c r="P583" s="33"/>
    </row>
    <row r="584" ht="30" customHeight="1" spans="1:16">
      <c r="A584" s="193"/>
      <c r="P584" s="33"/>
    </row>
    <row r="585" ht="30" customHeight="1" spans="1:16">
      <c r="A585" s="193"/>
      <c r="P585" s="33"/>
    </row>
    <row r="586" ht="30" customHeight="1" spans="1:16">
      <c r="A586" s="193"/>
      <c r="P586" s="33"/>
    </row>
    <row r="587" ht="30" customHeight="1" spans="1:16">
      <c r="A587" s="193"/>
      <c r="P587" s="33"/>
    </row>
    <row r="588" ht="30" customHeight="1" spans="1:16">
      <c r="A588" s="193"/>
      <c r="P588" s="33"/>
    </row>
    <row r="589" ht="30" customHeight="1" spans="1:16">
      <c r="A589" s="193"/>
      <c r="P589" s="33"/>
    </row>
    <row r="590" ht="30" customHeight="1" spans="1:16">
      <c r="A590" s="193"/>
      <c r="P590" s="33"/>
    </row>
    <row r="591" ht="30" customHeight="1" spans="1:16">
      <c r="A591" s="193"/>
      <c r="P591" s="33"/>
    </row>
    <row r="592" ht="30" customHeight="1" spans="1:16">
      <c r="A592" s="193"/>
      <c r="P592" s="33"/>
    </row>
    <row r="593" ht="30" customHeight="1" spans="1:16">
      <c r="A593" s="193"/>
      <c r="P593" s="33"/>
    </row>
    <row r="594" ht="30" customHeight="1" spans="1:16">
      <c r="A594" s="193"/>
      <c r="P594" s="33"/>
    </row>
    <row r="595" ht="30" customHeight="1" spans="1:16">
      <c r="A595" s="193"/>
      <c r="P595" s="33"/>
    </row>
    <row r="596" ht="30" customHeight="1" spans="1:16">
      <c r="A596" s="193"/>
      <c r="P596" s="33"/>
    </row>
    <row r="597" ht="30" customHeight="1" spans="1:16">
      <c r="A597" s="193"/>
      <c r="P597" s="33"/>
    </row>
    <row r="598" ht="30" customHeight="1" spans="1:16">
      <c r="A598" s="193"/>
      <c r="P598" s="33"/>
    </row>
    <row r="599" ht="30" customHeight="1" spans="1:16">
      <c r="A599" s="193"/>
      <c r="P599" s="33"/>
    </row>
    <row r="600" ht="30" customHeight="1" spans="1:16">
      <c r="A600" s="193"/>
      <c r="P600" s="33"/>
    </row>
    <row r="601" ht="30" customHeight="1" spans="1:16">
      <c r="A601" s="193"/>
      <c r="P601" s="33"/>
    </row>
    <row r="602" ht="30" customHeight="1" spans="1:16">
      <c r="A602" s="193"/>
      <c r="P602" s="33"/>
    </row>
    <row r="603" ht="30" customHeight="1" spans="1:16">
      <c r="A603" s="193"/>
      <c r="P603" s="33"/>
    </row>
    <row r="604" ht="30" customHeight="1" spans="1:16">
      <c r="A604" s="193"/>
      <c r="P604" s="33"/>
    </row>
    <row r="605" ht="30" customHeight="1" spans="1:16">
      <c r="A605" s="193"/>
      <c r="P605" s="33"/>
    </row>
    <row r="606" ht="30" customHeight="1" spans="1:16">
      <c r="A606" s="193"/>
      <c r="P606" s="33"/>
    </row>
    <row r="607" ht="30" customHeight="1" spans="1:16">
      <c r="A607" s="193"/>
      <c r="P607" s="33"/>
    </row>
    <row r="608" ht="30" customHeight="1" spans="1:16">
      <c r="A608" s="193"/>
      <c r="P608" s="33"/>
    </row>
    <row r="609" ht="30" customHeight="1" spans="1:16">
      <c r="A609" s="193"/>
      <c r="P609" s="33"/>
    </row>
    <row r="610" ht="30" customHeight="1" spans="1:16">
      <c r="A610" s="193"/>
      <c r="P610" s="33"/>
    </row>
    <row r="611" ht="30" customHeight="1" spans="1:16">
      <c r="A611" s="193"/>
      <c r="P611" s="33"/>
    </row>
    <row r="612" ht="30" customHeight="1" spans="1:16">
      <c r="A612" s="193"/>
      <c r="P612" s="33"/>
    </row>
    <row r="613" ht="30" customHeight="1" spans="1:16">
      <c r="A613" s="193"/>
      <c r="P613" s="33"/>
    </row>
    <row r="614" ht="30" customHeight="1" spans="1:16">
      <c r="A614" s="193"/>
      <c r="P614" s="33"/>
    </row>
    <row r="615" ht="30" customHeight="1" spans="1:16">
      <c r="A615" s="193"/>
      <c r="P615" s="33"/>
    </row>
    <row r="616" ht="30" customHeight="1" spans="1:16">
      <c r="A616" s="193"/>
      <c r="P616" s="33"/>
    </row>
    <row r="617" ht="30" customHeight="1" spans="1:16">
      <c r="A617" s="193"/>
      <c r="P617" s="33"/>
    </row>
    <row r="618" ht="30" customHeight="1" spans="1:16">
      <c r="A618" s="193"/>
      <c r="P618" s="33"/>
    </row>
    <row r="619" ht="30" customHeight="1" spans="1:16">
      <c r="A619" s="193"/>
      <c r="P619" s="33"/>
    </row>
    <row r="620" ht="30" customHeight="1" spans="1:16">
      <c r="A620" s="193"/>
      <c r="P620" s="33"/>
    </row>
    <row r="621" ht="30" customHeight="1" spans="1:16">
      <c r="A621" s="193"/>
      <c r="P621" s="33"/>
    </row>
    <row r="622" ht="30" customHeight="1" spans="1:16">
      <c r="A622" s="193"/>
      <c r="P622" s="33"/>
    </row>
    <row r="623" ht="30" customHeight="1" spans="1:16">
      <c r="A623" s="193"/>
      <c r="P623" s="33"/>
    </row>
    <row r="624" ht="30" customHeight="1" spans="1:16">
      <c r="A624" s="193"/>
      <c r="P624" s="33"/>
    </row>
    <row r="625" ht="30" customHeight="1" spans="1:16">
      <c r="A625" s="193"/>
      <c r="P625" s="33"/>
    </row>
    <row r="626" ht="30" customHeight="1" spans="1:16">
      <c r="A626" s="193"/>
      <c r="P626" s="33"/>
    </row>
    <row r="627" ht="30" customHeight="1" spans="1:16">
      <c r="A627" s="193"/>
      <c r="P627" s="33"/>
    </row>
    <row r="628" ht="30" customHeight="1" spans="1:16">
      <c r="A628" s="193"/>
      <c r="P628" s="33"/>
    </row>
    <row r="629" ht="30" customHeight="1" spans="1:16">
      <c r="A629" s="193"/>
      <c r="P629" s="33"/>
    </row>
    <row r="630" ht="30" customHeight="1" spans="1:16">
      <c r="A630" s="193"/>
      <c r="P630" s="33"/>
    </row>
    <row r="631" ht="30" customHeight="1" spans="1:16">
      <c r="A631" s="193"/>
      <c r="P631" s="33"/>
    </row>
    <row r="632" ht="30" customHeight="1" spans="1:16">
      <c r="A632" s="193"/>
      <c r="P632" s="33"/>
    </row>
    <row r="633" ht="30" customHeight="1" spans="1:16">
      <c r="A633" s="193"/>
      <c r="P633" s="33"/>
    </row>
    <row r="634" ht="30" customHeight="1" spans="1:16">
      <c r="A634" s="193"/>
      <c r="P634" s="33"/>
    </row>
    <row r="635" ht="30" customHeight="1" spans="1:16">
      <c r="A635" s="193"/>
      <c r="P635" s="33"/>
    </row>
    <row r="636" ht="30" customHeight="1" spans="1:16">
      <c r="A636" s="193"/>
      <c r="P636" s="33"/>
    </row>
    <row r="637" ht="30" customHeight="1" spans="1:16">
      <c r="A637" s="193"/>
      <c r="P637" s="33"/>
    </row>
    <row r="638" ht="30" customHeight="1" spans="1:16">
      <c r="A638" s="193"/>
      <c r="P638" s="33"/>
    </row>
    <row r="639" ht="30" customHeight="1" spans="1:16">
      <c r="A639" s="193"/>
      <c r="P639" s="33"/>
    </row>
    <row r="640" ht="30" customHeight="1" spans="1:16">
      <c r="A640" s="193"/>
      <c r="P640" s="33"/>
    </row>
    <row r="641" ht="30" customHeight="1" spans="1:16">
      <c r="A641" s="193"/>
      <c r="P641" s="33"/>
    </row>
    <row r="642" ht="30" customHeight="1" spans="1:16">
      <c r="A642" s="193"/>
      <c r="P642" s="33"/>
    </row>
    <row r="643" ht="30" customHeight="1" spans="1:16">
      <c r="A643" s="193"/>
      <c r="P643" s="33"/>
    </row>
    <row r="644" ht="30" customHeight="1" spans="1:16">
      <c r="A644" s="193"/>
      <c r="P644" s="33"/>
    </row>
    <row r="645" ht="30" customHeight="1" spans="1:16">
      <c r="A645" s="193"/>
      <c r="P645" s="33"/>
    </row>
    <row r="646" ht="30" customHeight="1" spans="1:16">
      <c r="A646" s="193"/>
      <c r="P646" s="33"/>
    </row>
    <row r="647" ht="30" customHeight="1" spans="1:16">
      <c r="A647" s="193"/>
      <c r="P647" s="33"/>
    </row>
    <row r="648" ht="30" customHeight="1" spans="1:16">
      <c r="A648" s="193"/>
      <c r="P648" s="33"/>
    </row>
    <row r="649" ht="30" customHeight="1" spans="1:16">
      <c r="A649" s="193"/>
      <c r="P649" s="33"/>
    </row>
    <row r="650" ht="30" customHeight="1" spans="1:16">
      <c r="A650" s="193"/>
      <c r="P650" s="33"/>
    </row>
    <row r="651" ht="30" customHeight="1" spans="1:16">
      <c r="A651" s="193"/>
      <c r="P651" s="33"/>
    </row>
    <row r="652" ht="30" customHeight="1" spans="1:16">
      <c r="A652" s="193"/>
      <c r="P652" s="33"/>
    </row>
    <row r="653" ht="30" customHeight="1" spans="1:16">
      <c r="A653" s="193"/>
      <c r="P653" s="33"/>
    </row>
    <row r="654" ht="30" customHeight="1" spans="1:16">
      <c r="A654" s="193"/>
      <c r="P654" s="33"/>
    </row>
    <row r="655" ht="30" customHeight="1" spans="1:16">
      <c r="A655" s="193"/>
      <c r="P655" s="33"/>
    </row>
    <row r="656" ht="30" customHeight="1" spans="1:16">
      <c r="A656" s="193"/>
      <c r="P656" s="33"/>
    </row>
    <row r="657" ht="30" customHeight="1" spans="1:16">
      <c r="A657" s="193"/>
      <c r="P657" s="33"/>
    </row>
    <row r="658" ht="30" customHeight="1" spans="1:16">
      <c r="A658" s="193"/>
      <c r="P658" s="33"/>
    </row>
    <row r="659" ht="30" customHeight="1" spans="1:16">
      <c r="A659" s="193"/>
      <c r="P659" s="33"/>
    </row>
    <row r="660" ht="30" customHeight="1" spans="1:16">
      <c r="A660" s="193"/>
      <c r="P660" s="33"/>
    </row>
    <row r="661" ht="30" customHeight="1" spans="1:16">
      <c r="A661" s="193"/>
      <c r="P661" s="33"/>
    </row>
    <row r="662" ht="30" customHeight="1" spans="1:16">
      <c r="A662" s="193"/>
      <c r="P662" s="33"/>
    </row>
    <row r="663" ht="30" customHeight="1" spans="1:16">
      <c r="A663" s="193"/>
      <c r="P663" s="33"/>
    </row>
    <row r="664" ht="30" customHeight="1" spans="1:16">
      <c r="A664" s="193"/>
      <c r="P664" s="33"/>
    </row>
    <row r="665" ht="30" customHeight="1" spans="1:16">
      <c r="A665" s="193"/>
      <c r="P665" s="33"/>
    </row>
    <row r="666" ht="30" customHeight="1" spans="1:16">
      <c r="A666" s="193"/>
      <c r="P666" s="33"/>
    </row>
    <row r="667" ht="30" customHeight="1" spans="1:16">
      <c r="A667" s="193"/>
      <c r="P667" s="33"/>
    </row>
    <row r="668" ht="30" customHeight="1" spans="1:16">
      <c r="A668" s="193"/>
      <c r="P668" s="33"/>
    </row>
    <row r="669" ht="30" customHeight="1" spans="1:16">
      <c r="A669" s="193"/>
      <c r="P669" s="33"/>
    </row>
    <row r="670" ht="30" customHeight="1" spans="1:16">
      <c r="A670" s="193"/>
      <c r="P670" s="33"/>
    </row>
    <row r="671" ht="30" customHeight="1" spans="1:16">
      <c r="A671" s="193"/>
      <c r="P671" s="33"/>
    </row>
    <row r="672" ht="30" customHeight="1" spans="1:16">
      <c r="A672" s="193"/>
      <c r="P672" s="33"/>
    </row>
    <row r="673" ht="30" customHeight="1" spans="1:16">
      <c r="A673" s="193"/>
      <c r="P673" s="33"/>
    </row>
    <row r="674" ht="30" customHeight="1" spans="1:16">
      <c r="A674" s="193"/>
      <c r="P674" s="33"/>
    </row>
    <row r="675" ht="30" customHeight="1" spans="1:16">
      <c r="A675" s="193"/>
      <c r="P675" s="33"/>
    </row>
    <row r="676" ht="30" customHeight="1" spans="1:16">
      <c r="A676" s="193"/>
      <c r="P676" s="33"/>
    </row>
    <row r="677" ht="30" customHeight="1" spans="1:16">
      <c r="A677" s="193"/>
      <c r="P677" s="33"/>
    </row>
    <row r="678" ht="30" customHeight="1" spans="1:16">
      <c r="A678" s="193"/>
      <c r="P678" s="33"/>
    </row>
    <row r="679" ht="30" customHeight="1" spans="1:16">
      <c r="A679" s="193"/>
      <c r="P679" s="33"/>
    </row>
    <row r="680" ht="30" customHeight="1" spans="1:16">
      <c r="A680" s="193"/>
      <c r="P680" s="33"/>
    </row>
    <row r="681" ht="30" customHeight="1" spans="1:16">
      <c r="A681" s="193"/>
      <c r="P681" s="33"/>
    </row>
    <row r="682" ht="30" customHeight="1" spans="1:16">
      <c r="A682" s="193"/>
      <c r="P682" s="33"/>
    </row>
    <row r="683" ht="30" customHeight="1" spans="1:16">
      <c r="A683" s="193"/>
      <c r="P683" s="33"/>
    </row>
    <row r="684" ht="30" customHeight="1" spans="1:16">
      <c r="A684" s="193"/>
      <c r="P684" s="33"/>
    </row>
    <row r="685" ht="30" customHeight="1" spans="1:16">
      <c r="A685" s="193"/>
      <c r="P685" s="33"/>
    </row>
    <row r="686" ht="30" customHeight="1" spans="1:16">
      <c r="A686" s="193"/>
      <c r="P686" s="33"/>
    </row>
    <row r="687" ht="30" customHeight="1" spans="1:16">
      <c r="A687" s="193"/>
      <c r="P687" s="33"/>
    </row>
    <row r="688" ht="30" customHeight="1" spans="1:16">
      <c r="A688" s="193"/>
      <c r="P688" s="33"/>
    </row>
    <row r="689" ht="30" customHeight="1" spans="1:16">
      <c r="A689" s="193"/>
      <c r="P689" s="33"/>
    </row>
    <row r="690" ht="30" customHeight="1" spans="1:16">
      <c r="A690" s="193"/>
      <c r="P690" s="33"/>
    </row>
    <row r="691" ht="30" customHeight="1" spans="1:16">
      <c r="A691" s="193"/>
      <c r="P691" s="33"/>
    </row>
    <row r="692" ht="30" customHeight="1" spans="1:16">
      <c r="A692" s="193"/>
      <c r="P692" s="33"/>
    </row>
    <row r="693" ht="30" customHeight="1" spans="1:16">
      <c r="A693" s="193"/>
      <c r="P693" s="33"/>
    </row>
    <row r="694" ht="30" customHeight="1" spans="1:16">
      <c r="A694" s="193"/>
      <c r="P694" s="33"/>
    </row>
    <row r="695" ht="30" customHeight="1" spans="1:16">
      <c r="A695" s="193"/>
      <c r="P695" s="33"/>
    </row>
    <row r="696" ht="30" customHeight="1" spans="1:16">
      <c r="A696" s="193"/>
      <c r="P696" s="33"/>
    </row>
    <row r="697" ht="30" customHeight="1" spans="1:16">
      <c r="A697" s="193"/>
      <c r="P697" s="33"/>
    </row>
    <row r="698" ht="30" customHeight="1" spans="1:16">
      <c r="A698" s="193"/>
      <c r="P698" s="33"/>
    </row>
    <row r="699" ht="30" customHeight="1" spans="1:16">
      <c r="A699" s="193"/>
      <c r="P699" s="33"/>
    </row>
    <row r="700" ht="30" customHeight="1" spans="1:16">
      <c r="A700" s="193"/>
      <c r="P700" s="33"/>
    </row>
    <row r="701" ht="30" customHeight="1" spans="1:16">
      <c r="A701" s="193"/>
      <c r="P701" s="33"/>
    </row>
    <row r="702" ht="30" customHeight="1" spans="1:16">
      <c r="A702" s="193"/>
      <c r="P702" s="33"/>
    </row>
    <row r="703" ht="30" customHeight="1" spans="1:16">
      <c r="A703" s="193"/>
      <c r="P703" s="33"/>
    </row>
    <row r="704" ht="30" customHeight="1" spans="1:16">
      <c r="A704" s="193"/>
      <c r="P704" s="33"/>
    </row>
    <row r="705" ht="30" customHeight="1" spans="1:16">
      <c r="A705" s="193"/>
      <c r="P705" s="33"/>
    </row>
    <row r="706" ht="30" customHeight="1" spans="1:16">
      <c r="A706" s="193"/>
      <c r="P706" s="33"/>
    </row>
    <row r="707" ht="30" customHeight="1" spans="1:16">
      <c r="A707" s="193"/>
      <c r="P707" s="33"/>
    </row>
    <row r="708" ht="30" customHeight="1" spans="1:16">
      <c r="A708" s="193"/>
      <c r="P708" s="33"/>
    </row>
    <row r="709" ht="30" customHeight="1" spans="1:16">
      <c r="A709" s="193"/>
      <c r="P709" s="33"/>
    </row>
    <row r="710" ht="30" customHeight="1" spans="1:16">
      <c r="A710" s="193"/>
      <c r="P710" s="33"/>
    </row>
    <row r="711" ht="30" customHeight="1" spans="1:16">
      <c r="A711" s="193"/>
      <c r="P711" s="33"/>
    </row>
    <row r="712" ht="30" customHeight="1" spans="1:16">
      <c r="A712" s="193"/>
      <c r="P712" s="33"/>
    </row>
    <row r="713" ht="30" customHeight="1" spans="1:16">
      <c r="A713" s="193"/>
      <c r="P713" s="33"/>
    </row>
    <row r="714" ht="30" customHeight="1" spans="1:16">
      <c r="A714" s="193"/>
      <c r="P714" s="33"/>
    </row>
    <row r="715" ht="30" customHeight="1" spans="1:16">
      <c r="A715" s="193"/>
      <c r="P715" s="33"/>
    </row>
    <row r="716" ht="30" customHeight="1" spans="1:16">
      <c r="A716" s="193"/>
      <c r="P716" s="33"/>
    </row>
    <row r="717" ht="30" customHeight="1" spans="1:16">
      <c r="A717" s="193"/>
      <c r="P717" s="33"/>
    </row>
    <row r="718" ht="30" customHeight="1" spans="1:16">
      <c r="A718" s="193"/>
      <c r="P718" s="33"/>
    </row>
    <row r="719" ht="30" customHeight="1" spans="1:16">
      <c r="A719" s="193"/>
      <c r="P719" s="33"/>
    </row>
    <row r="720" ht="30" customHeight="1" spans="1:16">
      <c r="A720" s="193"/>
      <c r="P720" s="33"/>
    </row>
    <row r="721" ht="30" customHeight="1" spans="1:16">
      <c r="A721" s="193"/>
      <c r="P721" s="33"/>
    </row>
    <row r="722" ht="30" customHeight="1" spans="1:16">
      <c r="A722" s="193"/>
      <c r="P722" s="33"/>
    </row>
    <row r="723" ht="30" customHeight="1" spans="1:16">
      <c r="A723" s="193"/>
      <c r="P723" s="33"/>
    </row>
    <row r="724" ht="30" customHeight="1" spans="1:16">
      <c r="A724" s="193"/>
      <c r="P724" s="33"/>
    </row>
    <row r="725" ht="30" customHeight="1" spans="1:16">
      <c r="A725" s="193"/>
      <c r="P725" s="33"/>
    </row>
    <row r="726" ht="30" customHeight="1" spans="1:16">
      <c r="A726" s="193"/>
      <c r="P726" s="33"/>
    </row>
    <row r="727" ht="30" customHeight="1" spans="1:16">
      <c r="A727" s="193"/>
      <c r="P727" s="33"/>
    </row>
    <row r="728" ht="30" customHeight="1" spans="1:16">
      <c r="A728" s="193"/>
      <c r="P728" s="33"/>
    </row>
    <row r="729" ht="30" customHeight="1" spans="1:16">
      <c r="A729" s="193"/>
      <c r="P729" s="33"/>
    </row>
    <row r="730" ht="30" customHeight="1" spans="1:16">
      <c r="A730" s="193"/>
      <c r="P730" s="33"/>
    </row>
    <row r="731" ht="30" customHeight="1" spans="1:16">
      <c r="A731" s="193"/>
      <c r="P731" s="33"/>
    </row>
    <row r="732" ht="30" customHeight="1" spans="1:16">
      <c r="A732" s="193"/>
      <c r="P732" s="33"/>
    </row>
    <row r="733" ht="30" customHeight="1" spans="1:16">
      <c r="A733" s="193"/>
      <c r="P733" s="33"/>
    </row>
    <row r="734" ht="30" customHeight="1" spans="1:16">
      <c r="A734" s="193"/>
      <c r="P734" s="33"/>
    </row>
    <row r="735" ht="30" customHeight="1" spans="1:16">
      <c r="A735" s="193"/>
      <c r="P735" s="33"/>
    </row>
    <row r="736" ht="30" customHeight="1" spans="1:16">
      <c r="A736" s="193"/>
      <c r="P736" s="33"/>
    </row>
    <row r="737" ht="30" customHeight="1" spans="1:16">
      <c r="A737" s="193"/>
      <c r="P737" s="33"/>
    </row>
    <row r="738" ht="30" customHeight="1" spans="1:16">
      <c r="A738" s="193"/>
      <c r="P738" s="33"/>
    </row>
    <row r="739" ht="30" customHeight="1" spans="1:16">
      <c r="A739" s="193"/>
      <c r="P739" s="33"/>
    </row>
    <row r="740" ht="30" customHeight="1" spans="1:16">
      <c r="A740" s="193"/>
      <c r="P740" s="33"/>
    </row>
    <row r="741" ht="30" customHeight="1" spans="1:16">
      <c r="A741" s="193"/>
      <c r="P741" s="33"/>
    </row>
    <row r="742" ht="30" customHeight="1" spans="1:16">
      <c r="A742" s="193"/>
      <c r="P742" s="33"/>
    </row>
    <row r="743" ht="30" customHeight="1" spans="1:16">
      <c r="A743" s="193"/>
      <c r="P743" s="33"/>
    </row>
    <row r="744" ht="30" customHeight="1" spans="1:16">
      <c r="A744" s="193"/>
      <c r="P744" s="33"/>
    </row>
    <row r="745" ht="30" customHeight="1" spans="1:16">
      <c r="A745" s="193"/>
      <c r="P745" s="33"/>
    </row>
    <row r="746" ht="30" customHeight="1" spans="1:16">
      <c r="A746" s="193"/>
      <c r="P746" s="33"/>
    </row>
    <row r="747" ht="30" customHeight="1" spans="1:16">
      <c r="A747" s="193"/>
      <c r="P747" s="33"/>
    </row>
    <row r="748" ht="30" customHeight="1" spans="1:16">
      <c r="A748" s="193"/>
      <c r="P748" s="33"/>
    </row>
    <row r="749" ht="30" customHeight="1" spans="1:16">
      <c r="A749" s="193"/>
      <c r="P749" s="33"/>
    </row>
    <row r="750" ht="30" customHeight="1" spans="1:16">
      <c r="A750" s="193"/>
      <c r="P750" s="33"/>
    </row>
    <row r="751" ht="30" customHeight="1" spans="1:16">
      <c r="A751" s="193"/>
      <c r="P751" s="33"/>
    </row>
    <row r="752" ht="30" customHeight="1" spans="1:16">
      <c r="A752" s="193"/>
      <c r="P752" s="33"/>
    </row>
    <row r="753" ht="30" customHeight="1" spans="1:16">
      <c r="A753" s="193"/>
      <c r="P753" s="33"/>
    </row>
    <row r="754" ht="30" customHeight="1" spans="1:16">
      <c r="A754" s="193"/>
      <c r="P754" s="33"/>
    </row>
    <row r="755" ht="30" customHeight="1" spans="1:16">
      <c r="A755" s="193"/>
      <c r="P755" s="33"/>
    </row>
    <row r="756" ht="30" customHeight="1" spans="1:16">
      <c r="A756" s="193"/>
      <c r="P756" s="33"/>
    </row>
    <row r="757" ht="30" customHeight="1" spans="1:16">
      <c r="A757" s="193"/>
      <c r="P757" s="33"/>
    </row>
    <row r="758" ht="30" customHeight="1" spans="1:16">
      <c r="A758" s="193"/>
      <c r="P758" s="33"/>
    </row>
    <row r="759" ht="30" customHeight="1" spans="1:16">
      <c r="A759" s="193"/>
      <c r="P759" s="33"/>
    </row>
    <row r="760" ht="30" customHeight="1" spans="1:16">
      <c r="A760" s="193"/>
      <c r="P760" s="33"/>
    </row>
    <row r="761" ht="30" customHeight="1" spans="1:16">
      <c r="A761" s="193"/>
      <c r="P761" s="33"/>
    </row>
    <row r="762" ht="30" customHeight="1" spans="1:16">
      <c r="A762" s="193"/>
      <c r="P762" s="33"/>
    </row>
    <row r="763" ht="30" customHeight="1" spans="1:16">
      <c r="A763" s="193"/>
      <c r="P763" s="33"/>
    </row>
    <row r="764" ht="30" customHeight="1" spans="1:16">
      <c r="A764" s="193"/>
      <c r="P764" s="33"/>
    </row>
    <row r="765" ht="30" customHeight="1" spans="1:16">
      <c r="A765" s="193"/>
      <c r="P765" s="33"/>
    </row>
    <row r="766" ht="30" customHeight="1" spans="1:16">
      <c r="A766" s="193"/>
      <c r="P766" s="33"/>
    </row>
    <row r="767" ht="30" customHeight="1" spans="1:16">
      <c r="A767" s="193"/>
      <c r="P767" s="33"/>
    </row>
    <row r="768" ht="30" customHeight="1" spans="1:16">
      <c r="A768" s="193"/>
      <c r="P768" s="33"/>
    </row>
    <row r="769" ht="30" customHeight="1" spans="1:16">
      <c r="A769" s="193"/>
      <c r="P769" s="33"/>
    </row>
    <row r="770" ht="30" customHeight="1" spans="1:16">
      <c r="A770" s="193"/>
      <c r="P770" s="33"/>
    </row>
    <row r="771" ht="30" customHeight="1" spans="1:16">
      <c r="A771" s="193"/>
      <c r="P771" s="33"/>
    </row>
    <row r="772" ht="30" customHeight="1" spans="1:16">
      <c r="A772" s="193"/>
      <c r="P772" s="33"/>
    </row>
    <row r="773" ht="30" customHeight="1" spans="1:16">
      <c r="A773" s="193"/>
      <c r="P773" s="33"/>
    </row>
    <row r="774" ht="30" customHeight="1" spans="1:16">
      <c r="A774" s="193"/>
      <c r="P774" s="33"/>
    </row>
    <row r="775" ht="30" customHeight="1" spans="1:16">
      <c r="A775" s="193"/>
      <c r="P775" s="33"/>
    </row>
    <row r="776" ht="30" customHeight="1" spans="1:16">
      <c r="A776" s="193"/>
      <c r="P776" s="33"/>
    </row>
    <row r="777" ht="30" customHeight="1" spans="1:16">
      <c r="A777" s="193"/>
      <c r="P777" s="33"/>
    </row>
    <row r="778" ht="30" customHeight="1" spans="1:16">
      <c r="A778" s="193"/>
      <c r="P778" s="33"/>
    </row>
    <row r="779" ht="30" customHeight="1" spans="1:16">
      <c r="A779" s="193"/>
      <c r="P779" s="33"/>
    </row>
    <row r="780" ht="30" customHeight="1" spans="1:16">
      <c r="A780" s="193"/>
      <c r="P780" s="33"/>
    </row>
    <row r="781" ht="30" customHeight="1" spans="1:16">
      <c r="A781" s="193"/>
      <c r="P781" s="33"/>
    </row>
    <row r="782" ht="30" customHeight="1" spans="1:16">
      <c r="A782" s="193"/>
      <c r="P782" s="33"/>
    </row>
    <row r="783" ht="30" customHeight="1" spans="1:16">
      <c r="A783" s="193"/>
      <c r="P783" s="33"/>
    </row>
    <row r="784" ht="30" customHeight="1" spans="1:16">
      <c r="A784" s="193"/>
      <c r="P784" s="33"/>
    </row>
    <row r="785" ht="30" customHeight="1" spans="1:16">
      <c r="A785" s="193"/>
      <c r="P785" s="33"/>
    </row>
    <row r="786" ht="30" customHeight="1" spans="1:16">
      <c r="A786" s="193"/>
      <c r="P786" s="33"/>
    </row>
    <row r="787" ht="30" customHeight="1" spans="1:16">
      <c r="A787" s="193"/>
      <c r="P787" s="33"/>
    </row>
    <row r="788" ht="30" customHeight="1" spans="1:16">
      <c r="A788" s="193"/>
      <c r="P788" s="33"/>
    </row>
    <row r="789" ht="30" customHeight="1" spans="1:16">
      <c r="A789" s="193"/>
      <c r="P789" s="33"/>
    </row>
    <row r="790" ht="30" customHeight="1" spans="1:16">
      <c r="A790" s="193"/>
      <c r="P790" s="33"/>
    </row>
    <row r="791" ht="30" customHeight="1" spans="1:16">
      <c r="A791" s="193"/>
      <c r="P791" s="33"/>
    </row>
    <row r="792" ht="30" customHeight="1" spans="1:16">
      <c r="A792" s="193"/>
      <c r="P792" s="33"/>
    </row>
    <row r="793" ht="30" customHeight="1" spans="1:16">
      <c r="A793" s="193"/>
      <c r="P793" s="33"/>
    </row>
    <row r="794" ht="30" customHeight="1" spans="1:16">
      <c r="A794" s="193"/>
      <c r="P794" s="33"/>
    </row>
    <row r="795" ht="30" customHeight="1" spans="1:16">
      <c r="A795" s="193"/>
      <c r="P795" s="33"/>
    </row>
    <row r="796" ht="30" customHeight="1" spans="1:16">
      <c r="A796" s="193"/>
      <c r="P796" s="33"/>
    </row>
    <row r="797" ht="30" customHeight="1" spans="1:16">
      <c r="A797" s="193"/>
      <c r="P797" s="33"/>
    </row>
    <row r="798" ht="30" customHeight="1" spans="1:16">
      <c r="A798" s="193"/>
      <c r="P798" s="33"/>
    </row>
    <row r="799" ht="30" customHeight="1" spans="1:16">
      <c r="A799" s="193"/>
      <c r="P799" s="33"/>
    </row>
    <row r="800" ht="30" customHeight="1" spans="1:16">
      <c r="A800" s="193"/>
      <c r="P800" s="33"/>
    </row>
    <row r="801" ht="30" customHeight="1" spans="1:16">
      <c r="A801" s="193"/>
      <c r="P801" s="33"/>
    </row>
    <row r="802" ht="30" customHeight="1" spans="1:16">
      <c r="A802" s="193"/>
      <c r="P802" s="33"/>
    </row>
    <row r="803" ht="30" customHeight="1" spans="1:16">
      <c r="A803" s="193"/>
      <c r="P803" s="33"/>
    </row>
    <row r="804" ht="30" customHeight="1" spans="1:16">
      <c r="A804" s="193"/>
      <c r="P804" s="33"/>
    </row>
    <row r="805" ht="30" customHeight="1" spans="1:16">
      <c r="A805" s="193"/>
      <c r="P805" s="33"/>
    </row>
    <row r="806" ht="30" customHeight="1" spans="1:16">
      <c r="A806" s="193"/>
      <c r="P806" s="33"/>
    </row>
    <row r="807" ht="30" customHeight="1" spans="1:16">
      <c r="A807" s="193"/>
      <c r="P807" s="33"/>
    </row>
    <row r="808" ht="30" customHeight="1" spans="1:16">
      <c r="A808" s="193"/>
      <c r="P808" s="33"/>
    </row>
    <row r="809" ht="30" customHeight="1" spans="1:16">
      <c r="A809" s="193"/>
      <c r="P809" s="33"/>
    </row>
    <row r="810" ht="30" customHeight="1" spans="1:16">
      <c r="A810" s="193"/>
      <c r="P810" s="33"/>
    </row>
    <row r="811" ht="30" customHeight="1" spans="1:16">
      <c r="A811" s="193"/>
      <c r="P811" s="33"/>
    </row>
    <row r="812" ht="30" customHeight="1" spans="1:16">
      <c r="A812" s="193"/>
      <c r="P812" s="33"/>
    </row>
    <row r="813" ht="30" customHeight="1" spans="1:16">
      <c r="A813" s="193"/>
      <c r="P813" s="33"/>
    </row>
    <row r="814" ht="30" customHeight="1" spans="1:16">
      <c r="A814" s="193"/>
      <c r="P814" s="33"/>
    </row>
    <row r="815" ht="30" customHeight="1" spans="1:16">
      <c r="A815" s="193"/>
      <c r="P815" s="33"/>
    </row>
    <row r="816" ht="30" customHeight="1" spans="1:16">
      <c r="A816" s="193"/>
      <c r="P816" s="33"/>
    </row>
    <row r="817" ht="30" customHeight="1" spans="1:16">
      <c r="A817" s="193"/>
      <c r="P817" s="33"/>
    </row>
    <row r="818" ht="30" customHeight="1" spans="1:16">
      <c r="A818" s="193"/>
      <c r="P818" s="33"/>
    </row>
    <row r="819" ht="30" customHeight="1" spans="1:16">
      <c r="A819" s="193"/>
      <c r="P819" s="33"/>
    </row>
    <row r="820" ht="30" customHeight="1" spans="1:16">
      <c r="A820" s="193"/>
      <c r="P820" s="33"/>
    </row>
    <row r="821" ht="30" customHeight="1" spans="1:16">
      <c r="A821" s="193"/>
      <c r="P821" s="33"/>
    </row>
    <row r="822" ht="30" customHeight="1" spans="1:16">
      <c r="A822" s="193"/>
      <c r="P822" s="33"/>
    </row>
    <row r="823" ht="30" customHeight="1" spans="1:16">
      <c r="A823" s="193"/>
      <c r="P823" s="33"/>
    </row>
    <row r="824" ht="30" customHeight="1" spans="1:16">
      <c r="A824" s="193"/>
      <c r="P824" s="33"/>
    </row>
    <row r="825" ht="30" customHeight="1" spans="1:16">
      <c r="A825" s="193"/>
      <c r="P825" s="33"/>
    </row>
    <row r="826" ht="30" customHeight="1" spans="1:16">
      <c r="A826" s="193"/>
      <c r="P826" s="33"/>
    </row>
    <row r="827" ht="30" customHeight="1" spans="1:16">
      <c r="A827" s="193"/>
      <c r="P827" s="33"/>
    </row>
    <row r="828" ht="30" customHeight="1" spans="1:16">
      <c r="A828" s="193"/>
      <c r="P828" s="33"/>
    </row>
    <row r="829" ht="30" customHeight="1" spans="1:16">
      <c r="A829" s="193"/>
      <c r="P829" s="33"/>
    </row>
    <row r="830" ht="30" customHeight="1" spans="1:16">
      <c r="A830" s="193"/>
      <c r="P830" s="33"/>
    </row>
    <row r="831" ht="30" customHeight="1" spans="1:16">
      <c r="A831" s="193"/>
      <c r="P831" s="33"/>
    </row>
    <row r="832" ht="30" customHeight="1" spans="1:16">
      <c r="A832" s="193"/>
      <c r="P832" s="33"/>
    </row>
    <row r="833" ht="30" customHeight="1" spans="1:16">
      <c r="A833" s="193"/>
      <c r="P833" s="33"/>
    </row>
    <row r="834" ht="30" customHeight="1" spans="1:16">
      <c r="A834" s="193"/>
      <c r="P834" s="33"/>
    </row>
    <row r="835" ht="30" customHeight="1" spans="1:16">
      <c r="A835" s="193"/>
      <c r="P835" s="33"/>
    </row>
    <row r="836" ht="30" customHeight="1" spans="1:16">
      <c r="A836" s="193"/>
      <c r="P836" s="33"/>
    </row>
    <row r="837" ht="30" customHeight="1" spans="1:16">
      <c r="A837" s="193"/>
      <c r="P837" s="33"/>
    </row>
    <row r="838" ht="30" customHeight="1" spans="1:16">
      <c r="A838" s="193"/>
      <c r="P838" s="33"/>
    </row>
    <row r="839" ht="30" customHeight="1" spans="1:16">
      <c r="A839" s="193"/>
      <c r="P839" s="33"/>
    </row>
    <row r="840" ht="30" customHeight="1" spans="1:16">
      <c r="A840" s="193"/>
      <c r="P840" s="33"/>
    </row>
    <row r="841" ht="30" customHeight="1" spans="1:16">
      <c r="A841" s="193"/>
      <c r="P841" s="33"/>
    </row>
    <row r="842" ht="30" customHeight="1" spans="1:16">
      <c r="A842" s="193"/>
      <c r="P842" s="33"/>
    </row>
    <row r="843" ht="30" customHeight="1" spans="1:16">
      <c r="A843" s="193"/>
      <c r="P843" s="33"/>
    </row>
    <row r="844" ht="30" customHeight="1" spans="1:16">
      <c r="A844" s="193"/>
      <c r="P844" s="33"/>
    </row>
    <row r="845" ht="30" customHeight="1" spans="1:16">
      <c r="A845" s="193"/>
      <c r="P845" s="33"/>
    </row>
    <row r="846" ht="30" customHeight="1" spans="1:16">
      <c r="A846" s="193"/>
      <c r="P846" s="33"/>
    </row>
    <row r="847" ht="30" customHeight="1" spans="1:16">
      <c r="A847" s="193"/>
      <c r="P847" s="33"/>
    </row>
    <row r="848" ht="30" customHeight="1" spans="1:16">
      <c r="A848" s="193"/>
      <c r="P848" s="33"/>
    </row>
    <row r="849" ht="30" customHeight="1" spans="1:16">
      <c r="A849" s="193"/>
      <c r="P849" s="33"/>
    </row>
    <row r="850" ht="30" customHeight="1" spans="1:16">
      <c r="A850" s="193"/>
      <c r="P850" s="33"/>
    </row>
    <row r="851" ht="30" customHeight="1" spans="1:16">
      <c r="A851" s="193"/>
      <c r="P851" s="33"/>
    </row>
    <row r="852" ht="30" customHeight="1" spans="1:16">
      <c r="A852" s="193"/>
      <c r="P852" s="33"/>
    </row>
    <row r="853" ht="30" customHeight="1" spans="1:16">
      <c r="A853" s="193"/>
      <c r="P853" s="33"/>
    </row>
    <row r="854" ht="30" customHeight="1" spans="1:16">
      <c r="A854" s="193"/>
      <c r="P854" s="33"/>
    </row>
    <row r="855" ht="30" customHeight="1" spans="1:16">
      <c r="A855" s="193"/>
      <c r="P855" s="33"/>
    </row>
    <row r="856" ht="30" customHeight="1" spans="1:16">
      <c r="A856" s="193"/>
      <c r="P856" s="33"/>
    </row>
    <row r="857" ht="30" customHeight="1" spans="1:16">
      <c r="A857" s="193"/>
      <c r="P857" s="33"/>
    </row>
    <row r="858" ht="30" customHeight="1" spans="1:16">
      <c r="A858" s="193"/>
      <c r="P858" s="33"/>
    </row>
    <row r="859" ht="30" customHeight="1" spans="1:16">
      <c r="A859" s="193"/>
      <c r="P859" s="33"/>
    </row>
    <row r="860" ht="30" customHeight="1" spans="1:16">
      <c r="A860" s="193"/>
      <c r="P860" s="33"/>
    </row>
    <row r="861" ht="30" customHeight="1" spans="1:16">
      <c r="A861" s="193"/>
      <c r="P861" s="33"/>
    </row>
    <row r="862" ht="30" customHeight="1" spans="1:16">
      <c r="A862" s="193"/>
      <c r="P862" s="33"/>
    </row>
    <row r="863" ht="30" customHeight="1" spans="1:16">
      <c r="A863" s="193"/>
      <c r="P863" s="33"/>
    </row>
    <row r="864" ht="30" customHeight="1" spans="1:16">
      <c r="A864" s="193"/>
      <c r="P864" s="33"/>
    </row>
    <row r="865" ht="30" customHeight="1" spans="1:16">
      <c r="A865" s="193"/>
      <c r="P865" s="33"/>
    </row>
    <row r="866" ht="30" customHeight="1" spans="1:16">
      <c r="A866" s="193"/>
      <c r="P866" s="33"/>
    </row>
    <row r="867" ht="30" customHeight="1" spans="1:16">
      <c r="A867" s="193"/>
      <c r="P867" s="33"/>
    </row>
    <row r="868" ht="30" customHeight="1" spans="1:16">
      <c r="A868" s="193"/>
      <c r="P868" s="33"/>
    </row>
    <row r="869" ht="30" customHeight="1" spans="1:16">
      <c r="A869" s="193"/>
      <c r="P869" s="33"/>
    </row>
    <row r="870" ht="30" customHeight="1" spans="1:16">
      <c r="A870" s="193"/>
      <c r="P870" s="33"/>
    </row>
    <row r="871" ht="30" customHeight="1" spans="1:16">
      <c r="A871" s="193"/>
      <c r="P871" s="33"/>
    </row>
    <row r="872" ht="30" customHeight="1" spans="1:16">
      <c r="A872" s="193"/>
      <c r="P872" s="33"/>
    </row>
    <row r="873" ht="30" customHeight="1" spans="1:16">
      <c r="A873" s="193"/>
      <c r="P873" s="33"/>
    </row>
    <row r="874" ht="30" customHeight="1" spans="1:16">
      <c r="A874" s="193"/>
      <c r="P874" s="33"/>
    </row>
    <row r="875" ht="30" customHeight="1" spans="1:16">
      <c r="A875" s="193"/>
      <c r="P875" s="33"/>
    </row>
    <row r="876" ht="30" customHeight="1" spans="1:16">
      <c r="A876" s="193"/>
      <c r="P876" s="33"/>
    </row>
    <row r="877" ht="30" customHeight="1" spans="1:16">
      <c r="A877" s="193"/>
      <c r="P877" s="33"/>
    </row>
    <row r="878" ht="30" customHeight="1" spans="1:16">
      <c r="A878" s="193"/>
      <c r="P878" s="33"/>
    </row>
    <row r="879" ht="30" customHeight="1" spans="1:16">
      <c r="A879" s="193"/>
      <c r="P879" s="33"/>
    </row>
    <row r="880" ht="30" customHeight="1" spans="1:16">
      <c r="A880" s="193"/>
      <c r="P880" s="33"/>
    </row>
    <row r="881" ht="30" customHeight="1" spans="1:16">
      <c r="A881" s="193"/>
      <c r="P881" s="33"/>
    </row>
    <row r="882" ht="30" customHeight="1" spans="1:16">
      <c r="A882" s="193"/>
      <c r="P882" s="33"/>
    </row>
    <row r="883" ht="30" customHeight="1" spans="1:16">
      <c r="A883" s="193"/>
      <c r="P883" s="33"/>
    </row>
    <row r="884" ht="30" customHeight="1" spans="1:16">
      <c r="A884" s="193"/>
      <c r="P884" s="33"/>
    </row>
    <row r="885" ht="30" customHeight="1" spans="1:16">
      <c r="A885" s="193"/>
      <c r="P885" s="33"/>
    </row>
    <row r="886" ht="30" customHeight="1" spans="1:16">
      <c r="A886" s="193"/>
      <c r="P886" s="33"/>
    </row>
    <row r="887" ht="30" customHeight="1" spans="1:16">
      <c r="A887" s="193"/>
      <c r="P887" s="33"/>
    </row>
    <row r="888" ht="30" customHeight="1" spans="1:16">
      <c r="A888" s="193"/>
      <c r="P888" s="33"/>
    </row>
    <row r="889" ht="30" customHeight="1" spans="1:16">
      <c r="A889" s="193"/>
      <c r="P889" s="33"/>
    </row>
    <row r="890" ht="30" customHeight="1" spans="1:16">
      <c r="A890" s="193"/>
      <c r="P890" s="33"/>
    </row>
    <row r="891" ht="30" customHeight="1" spans="1:16">
      <c r="A891" s="193"/>
      <c r="P891" s="33"/>
    </row>
    <row r="892" ht="30" customHeight="1" spans="1:16">
      <c r="A892" s="193"/>
      <c r="P892" s="33"/>
    </row>
    <row r="893" ht="30" customHeight="1" spans="1:16">
      <c r="A893" s="193"/>
      <c r="P893" s="33"/>
    </row>
    <row r="894" ht="30" customHeight="1" spans="1:16">
      <c r="A894" s="193"/>
      <c r="P894" s="33"/>
    </row>
    <row r="895" ht="30" customHeight="1" spans="1:16">
      <c r="A895" s="193"/>
      <c r="P895" s="33"/>
    </row>
    <row r="896" ht="30" customHeight="1" spans="1:16">
      <c r="A896" s="193"/>
      <c r="P896" s="33"/>
    </row>
    <row r="897" ht="30" customHeight="1" spans="1:16">
      <c r="A897" s="193"/>
      <c r="P897" s="33"/>
    </row>
    <row r="898" ht="30" customHeight="1" spans="1:16">
      <c r="A898" s="193"/>
      <c r="P898" s="33"/>
    </row>
    <row r="899" ht="30" customHeight="1" spans="1:16">
      <c r="A899" s="193"/>
      <c r="P899" s="33"/>
    </row>
    <row r="900" ht="30" customHeight="1" spans="1:16">
      <c r="A900" s="193"/>
      <c r="P900" s="33"/>
    </row>
    <row r="901" ht="30" customHeight="1" spans="1:16">
      <c r="A901" s="193"/>
      <c r="P901" s="33"/>
    </row>
    <row r="902" ht="30" customHeight="1" spans="1:16">
      <c r="A902" s="193"/>
      <c r="P902" s="33"/>
    </row>
    <row r="903" ht="30" customHeight="1" spans="1:16">
      <c r="A903" s="193"/>
      <c r="P903" s="33"/>
    </row>
    <row r="904" ht="30" customHeight="1" spans="1:16">
      <c r="A904" s="193"/>
      <c r="P904" s="33"/>
    </row>
    <row r="905" ht="30" customHeight="1" spans="1:16">
      <c r="A905" s="193"/>
      <c r="P905" s="33"/>
    </row>
    <row r="906" ht="30" customHeight="1" spans="1:16">
      <c r="A906" s="193"/>
      <c r="P906" s="33"/>
    </row>
    <row r="907" ht="30" customHeight="1" spans="1:16">
      <c r="A907" s="193"/>
      <c r="P907" s="33"/>
    </row>
    <row r="908" ht="30" customHeight="1" spans="1:16">
      <c r="A908" s="193"/>
      <c r="P908" s="33"/>
    </row>
    <row r="909" ht="30" customHeight="1" spans="1:16">
      <c r="A909" s="193"/>
      <c r="P909" s="33"/>
    </row>
    <row r="910" ht="30" customHeight="1" spans="1:16">
      <c r="A910" s="193"/>
      <c r="P910" s="33"/>
    </row>
    <row r="911" ht="30" customHeight="1" spans="1:16">
      <c r="A911" s="193"/>
      <c r="P911" s="33"/>
    </row>
    <row r="912" ht="30" customHeight="1" spans="1:16">
      <c r="A912" s="193"/>
      <c r="P912" s="33"/>
    </row>
    <row r="913" ht="30" customHeight="1" spans="1:16">
      <c r="A913" s="193"/>
      <c r="P913" s="33"/>
    </row>
    <row r="914" ht="30" customHeight="1" spans="1:16">
      <c r="A914" s="193"/>
      <c r="P914" s="33"/>
    </row>
    <row r="915" ht="30" customHeight="1" spans="1:16">
      <c r="A915" s="193"/>
      <c r="P915" s="33"/>
    </row>
    <row r="916" ht="30" customHeight="1" spans="1:16">
      <c r="A916" s="193"/>
      <c r="P916" s="33"/>
    </row>
    <row r="917" ht="30" customHeight="1" spans="1:16">
      <c r="A917" s="193"/>
      <c r="P917" s="33"/>
    </row>
    <row r="918" ht="30" customHeight="1" spans="1:16">
      <c r="A918" s="193"/>
      <c r="P918" s="33"/>
    </row>
    <row r="919" ht="30" customHeight="1" spans="1:16">
      <c r="A919" s="193"/>
      <c r="P919" s="33"/>
    </row>
    <row r="920" ht="30" customHeight="1" spans="1:16">
      <c r="A920" s="193"/>
      <c r="P920" s="33"/>
    </row>
    <row r="921" ht="30" customHeight="1" spans="1:16">
      <c r="A921" s="193"/>
      <c r="P921" s="33"/>
    </row>
    <row r="922" ht="30" customHeight="1" spans="1:16">
      <c r="A922" s="193"/>
      <c r="P922" s="33"/>
    </row>
    <row r="923" ht="30" customHeight="1" spans="1:16">
      <c r="A923" s="193"/>
      <c r="P923" s="33"/>
    </row>
    <row r="924" ht="30" customHeight="1" spans="1:16">
      <c r="A924" s="193"/>
      <c r="P924" s="33"/>
    </row>
    <row r="925" ht="30" customHeight="1" spans="1:16">
      <c r="A925" s="193"/>
      <c r="P925" s="33"/>
    </row>
    <row r="926" ht="30" customHeight="1" spans="1:16">
      <c r="A926" s="193"/>
      <c r="P926" s="33"/>
    </row>
    <row r="927" ht="30" customHeight="1" spans="1:16">
      <c r="A927" s="193"/>
      <c r="P927" s="33"/>
    </row>
    <row r="928" ht="30" customHeight="1" spans="1:16">
      <c r="A928" s="193"/>
      <c r="P928" s="33"/>
    </row>
    <row r="929" ht="30" customHeight="1" spans="1:16">
      <c r="A929" s="193"/>
      <c r="P929" s="33"/>
    </row>
    <row r="930" ht="30" customHeight="1" spans="1:16">
      <c r="A930" s="193"/>
      <c r="P930" s="33"/>
    </row>
    <row r="931" ht="30" customHeight="1" spans="1:16">
      <c r="A931" s="193"/>
      <c r="P931" s="33"/>
    </row>
    <row r="932" ht="30" customHeight="1" spans="1:16">
      <c r="A932" s="193"/>
      <c r="P932" s="33"/>
    </row>
    <row r="933" ht="30" customHeight="1" spans="1:16">
      <c r="A933" s="193"/>
      <c r="P933" s="33"/>
    </row>
    <row r="934" ht="30" customHeight="1" spans="1:16">
      <c r="A934" s="193"/>
      <c r="P934" s="33"/>
    </row>
    <row r="935" ht="30" customHeight="1" spans="1:16">
      <c r="A935" s="193"/>
      <c r="P935" s="33"/>
    </row>
    <row r="936" ht="30" customHeight="1" spans="1:16">
      <c r="A936" s="193"/>
      <c r="P936" s="33"/>
    </row>
    <row r="937" ht="30" customHeight="1" spans="1:16">
      <c r="A937" s="193"/>
      <c r="P937" s="33"/>
    </row>
    <row r="938" ht="30" customHeight="1" spans="1:16">
      <c r="A938" s="193"/>
      <c r="P938" s="33"/>
    </row>
    <row r="939" ht="30" customHeight="1" spans="1:16">
      <c r="A939" s="193"/>
      <c r="P939" s="33"/>
    </row>
    <row r="940" ht="30" customHeight="1" spans="1:16">
      <c r="A940" s="193"/>
      <c r="P940" s="33"/>
    </row>
    <row r="941" ht="30" customHeight="1" spans="1:16">
      <c r="A941" s="193"/>
      <c r="P941" s="33"/>
    </row>
    <row r="942" ht="30" customHeight="1" spans="1:16">
      <c r="A942" s="193"/>
      <c r="P942" s="33"/>
    </row>
    <row r="943" ht="30" customHeight="1" spans="1:16">
      <c r="A943" s="193"/>
      <c r="P943" s="33"/>
    </row>
    <row r="944" ht="30" customHeight="1" spans="1:16">
      <c r="A944" s="193"/>
      <c r="P944" s="33"/>
    </row>
    <row r="945" ht="30" customHeight="1" spans="1:16">
      <c r="A945" s="193"/>
      <c r="P945" s="33"/>
    </row>
    <row r="946" ht="30" customHeight="1" spans="1:16">
      <c r="A946" s="193"/>
      <c r="P946" s="33"/>
    </row>
    <row r="947" ht="30" customHeight="1" spans="1:16">
      <c r="A947" s="193"/>
      <c r="P947" s="33"/>
    </row>
    <row r="948" ht="30" customHeight="1" spans="1:16">
      <c r="A948" s="193"/>
      <c r="P948" s="33"/>
    </row>
    <row r="949" ht="30" customHeight="1" spans="1:16">
      <c r="A949" s="193"/>
      <c r="P949" s="33"/>
    </row>
    <row r="950" ht="30" customHeight="1" spans="1:16">
      <c r="A950" s="193"/>
      <c r="P950" s="33"/>
    </row>
    <row r="951" ht="30" customHeight="1" spans="1:16">
      <c r="A951" s="193"/>
      <c r="P951" s="33"/>
    </row>
    <row r="952" ht="30" customHeight="1" spans="1:16">
      <c r="A952" s="193"/>
      <c r="P952" s="33"/>
    </row>
    <row r="953" ht="30" customHeight="1" spans="1:16">
      <c r="A953" s="193"/>
      <c r="P953" s="33"/>
    </row>
    <row r="954" ht="30" customHeight="1" spans="1:1">
      <c r="A954" s="151"/>
    </row>
    <row r="955" ht="30" customHeight="1" spans="1:1">
      <c r="A955" s="151"/>
    </row>
    <row r="956" ht="30" customHeight="1" spans="1:1">
      <c r="A956" s="151"/>
    </row>
    <row r="957" ht="30" customHeight="1" spans="1:1">
      <c r="A957" s="151"/>
    </row>
    <row r="958" ht="30" customHeight="1" spans="1:1">
      <c r="A958" s="151"/>
    </row>
    <row r="959" ht="30" customHeight="1" spans="1:1">
      <c r="A959" s="151"/>
    </row>
    <row r="960" ht="30" customHeight="1" spans="1:1">
      <c r="A960" s="151"/>
    </row>
    <row r="961" ht="30" customHeight="1" spans="1:1">
      <c r="A961" s="151"/>
    </row>
    <row r="962" ht="30" customHeight="1" spans="1:1">
      <c r="A962" s="151"/>
    </row>
    <row r="963" ht="30" customHeight="1" spans="1:1">
      <c r="A963" s="151"/>
    </row>
    <row r="964" ht="30" customHeight="1" spans="1:1">
      <c r="A964" s="151"/>
    </row>
    <row r="965" ht="30" customHeight="1" spans="1:1">
      <c r="A965" s="151"/>
    </row>
    <row r="966" ht="30" customHeight="1" spans="1:1">
      <c r="A966" s="151"/>
    </row>
    <row r="967" ht="30" customHeight="1" spans="1:1">
      <c r="A967" s="151"/>
    </row>
    <row r="968" ht="30" customHeight="1" spans="1:1">
      <c r="A968" s="151"/>
    </row>
    <row r="969" ht="30" customHeight="1" spans="1:1">
      <c r="A969" s="151"/>
    </row>
    <row r="970" ht="30" customHeight="1" spans="1:1">
      <c r="A970" s="151"/>
    </row>
    <row r="971" ht="30" customHeight="1" spans="1:1">
      <c r="A971" s="151"/>
    </row>
    <row r="972" ht="30" customHeight="1" spans="1:1">
      <c r="A972" s="151"/>
    </row>
    <row r="973" ht="30" customHeight="1" spans="1:1">
      <c r="A973" s="151"/>
    </row>
    <row r="974" ht="30" customHeight="1" spans="1:1">
      <c r="A974" s="151"/>
    </row>
    <row r="975" ht="30" customHeight="1" spans="1:1">
      <c r="A975" s="151"/>
    </row>
    <row r="976" ht="30" customHeight="1" spans="1:1">
      <c r="A976" s="151"/>
    </row>
    <row r="977" ht="30" customHeight="1" spans="1:1">
      <c r="A977" s="151"/>
    </row>
    <row r="978" ht="30" customHeight="1" spans="1:1">
      <c r="A978" s="151"/>
    </row>
    <row r="979" ht="30" customHeight="1" spans="1:1">
      <c r="A979" s="151"/>
    </row>
    <row r="980" ht="30" customHeight="1" spans="1:1">
      <c r="A980" s="151"/>
    </row>
    <row r="981" ht="30" customHeight="1" spans="1:1">
      <c r="A981" s="151"/>
    </row>
    <row r="982" ht="30" customHeight="1" spans="1:1">
      <c r="A982" s="151"/>
    </row>
    <row r="983" ht="30" customHeight="1" spans="1:1">
      <c r="A983" s="151"/>
    </row>
    <row r="984" ht="30" customHeight="1" spans="1:1">
      <c r="A984" s="151"/>
    </row>
    <row r="985" ht="30" customHeight="1" spans="1:1">
      <c r="A985" s="151"/>
    </row>
    <row r="986" ht="30" customHeight="1" spans="1:1">
      <c r="A986" s="151"/>
    </row>
    <row r="987" ht="30" customHeight="1" spans="1:1">
      <c r="A987" s="151"/>
    </row>
    <row r="988" ht="30" customHeight="1" spans="1:1">
      <c r="A988" s="151"/>
    </row>
    <row r="989" ht="30" customHeight="1" spans="1:1">
      <c r="A989" s="151"/>
    </row>
    <row r="990" ht="30" customHeight="1" spans="1:1">
      <c r="A990" s="151"/>
    </row>
    <row r="991" ht="30" customHeight="1" spans="1:1">
      <c r="A991" s="151"/>
    </row>
    <row r="992" ht="30" customHeight="1" spans="1:1">
      <c r="A992" s="151"/>
    </row>
    <row r="993" ht="30" customHeight="1" spans="1:1">
      <c r="A993" s="151"/>
    </row>
    <row r="994" ht="30" customHeight="1" spans="1:1">
      <c r="A994" s="151"/>
    </row>
    <row r="995" ht="30" customHeight="1" spans="1:1">
      <c r="A995" s="151"/>
    </row>
    <row r="996" ht="30" customHeight="1" spans="1:1">
      <c r="A996" s="151"/>
    </row>
    <row r="997" ht="30" customHeight="1" spans="1:1">
      <c r="A997" s="151"/>
    </row>
    <row r="998" ht="30" customHeight="1" spans="1:1">
      <c r="A998" s="151"/>
    </row>
    <row r="999" ht="30" customHeight="1" spans="1:1">
      <c r="A999" s="151"/>
    </row>
    <row r="1000" ht="30" customHeight="1" spans="1:1">
      <c r="A1000" s="151"/>
    </row>
    <row r="1001" ht="30" customHeight="1" spans="1:1">
      <c r="A1001" s="151"/>
    </row>
    <row r="1002" ht="30" customHeight="1" spans="1:1">
      <c r="A1002" s="151"/>
    </row>
    <row r="1003" ht="30" customHeight="1" spans="1:1">
      <c r="A1003" s="151"/>
    </row>
    <row r="1004" ht="30" customHeight="1" spans="1:1">
      <c r="A1004" s="151"/>
    </row>
    <row r="1005" ht="30" customHeight="1" spans="1:1">
      <c r="A1005" s="151"/>
    </row>
    <row r="1006" ht="30" customHeight="1" spans="1:1">
      <c r="A1006" s="151"/>
    </row>
    <row r="1007" ht="30" customHeight="1" spans="1:1">
      <c r="A1007" s="151"/>
    </row>
    <row r="1008" ht="30" customHeight="1" spans="1:1">
      <c r="A1008" s="151"/>
    </row>
    <row r="1009" ht="30" customHeight="1" spans="1:1">
      <c r="A1009" s="151"/>
    </row>
    <row r="1010" ht="30" customHeight="1" spans="1:1">
      <c r="A1010" s="151"/>
    </row>
    <row r="1011" ht="30" customHeight="1" spans="1:1">
      <c r="A1011" s="151"/>
    </row>
    <row r="1012" ht="30" customHeight="1" spans="1:1">
      <c r="A1012" s="151"/>
    </row>
    <row r="1013" ht="30" customHeight="1" spans="1:1">
      <c r="A1013" s="151"/>
    </row>
    <row r="1014" ht="30" customHeight="1" spans="1:1">
      <c r="A1014" s="151"/>
    </row>
    <row r="1015" ht="30" customHeight="1" spans="1:1">
      <c r="A1015" s="151"/>
    </row>
    <row r="1016" ht="30" customHeight="1" spans="1:1">
      <c r="A1016" s="151"/>
    </row>
    <row r="1017" ht="30" customHeight="1" spans="1:1">
      <c r="A1017" s="151"/>
    </row>
    <row r="1018" ht="30" customHeight="1" spans="1:1">
      <c r="A1018" s="151"/>
    </row>
    <row r="1019" ht="30" customHeight="1" spans="1:1">
      <c r="A1019" s="151"/>
    </row>
    <row r="1020" ht="30" customHeight="1" spans="1:1">
      <c r="A1020" s="151"/>
    </row>
    <row r="1021" ht="30" customHeight="1" spans="1:1">
      <c r="A1021" s="151"/>
    </row>
    <row r="1022" ht="30" customHeight="1" spans="1:1">
      <c r="A1022" s="151"/>
    </row>
    <row r="1023" ht="30" customHeight="1" spans="1:1">
      <c r="A1023" s="151"/>
    </row>
    <row r="1024" ht="30" customHeight="1" spans="1:1">
      <c r="A1024" s="151"/>
    </row>
    <row r="1025" ht="30" customHeight="1" spans="1:1">
      <c r="A1025" s="151"/>
    </row>
    <row r="1026" ht="30" customHeight="1" spans="1:1">
      <c r="A1026" s="151"/>
    </row>
    <row r="1027" ht="30" customHeight="1" spans="1:1">
      <c r="A1027" s="151"/>
    </row>
    <row r="1028" ht="30" customHeight="1" spans="1:1">
      <c r="A1028" s="151"/>
    </row>
    <row r="1029" ht="30" customHeight="1" spans="1:1">
      <c r="A1029" s="151"/>
    </row>
    <row r="1030" ht="30" customHeight="1" spans="1:1">
      <c r="A1030" s="151"/>
    </row>
    <row r="1031" ht="30" customHeight="1" spans="1:1">
      <c r="A1031" s="151"/>
    </row>
    <row r="1032" ht="30" customHeight="1" spans="1:1">
      <c r="A1032" s="151"/>
    </row>
    <row r="1033" ht="30" customHeight="1" spans="1:1">
      <c r="A1033" s="151"/>
    </row>
    <row r="1034" ht="30" customHeight="1" spans="1:1">
      <c r="A1034" s="151"/>
    </row>
    <row r="1035" ht="30" customHeight="1" spans="1:1">
      <c r="A1035" s="151"/>
    </row>
    <row r="1036" ht="30" customHeight="1" spans="1:1">
      <c r="A1036" s="151"/>
    </row>
    <row r="1037" ht="30" customHeight="1" spans="1:1">
      <c r="A1037" s="151"/>
    </row>
    <row r="1038" ht="30" customHeight="1" spans="1:1">
      <c r="A1038" s="151"/>
    </row>
    <row r="1039" ht="30" customHeight="1" spans="1:1">
      <c r="A1039" s="151"/>
    </row>
    <row r="1040" ht="30" customHeight="1" spans="1:1">
      <c r="A1040" s="151"/>
    </row>
    <row r="1041" ht="30" customHeight="1" spans="1:1">
      <c r="A1041" s="151"/>
    </row>
    <row r="1042" ht="30" customHeight="1" spans="1:1">
      <c r="A1042" s="151"/>
    </row>
    <row r="1043" ht="30" customHeight="1" spans="1:1">
      <c r="A1043" s="151"/>
    </row>
    <row r="1044" ht="30" customHeight="1" spans="1:1">
      <c r="A1044" s="151"/>
    </row>
    <row r="1045" ht="30" customHeight="1" spans="1:1">
      <c r="A1045" s="151"/>
    </row>
    <row r="1046" ht="30" customHeight="1" spans="1:1">
      <c r="A1046" s="151"/>
    </row>
    <row r="1047" ht="30" customHeight="1" spans="1:1">
      <c r="A1047" s="151"/>
    </row>
    <row r="1048" ht="30" customHeight="1" spans="1:1">
      <c r="A1048" s="151"/>
    </row>
    <row r="1049" ht="30" customHeight="1" spans="1:1">
      <c r="A1049" s="151"/>
    </row>
    <row r="1050" ht="30" customHeight="1" spans="1:1">
      <c r="A1050" s="151"/>
    </row>
    <row r="1051" ht="30" customHeight="1" spans="1:1">
      <c r="A1051" s="151"/>
    </row>
    <row r="1052" ht="30" customHeight="1" spans="1:1">
      <c r="A1052" s="151"/>
    </row>
    <row r="1053" ht="30" customHeight="1" spans="1:1">
      <c r="A1053" s="151"/>
    </row>
    <row r="1054" ht="30" customHeight="1" spans="1:1">
      <c r="A1054" s="151"/>
    </row>
    <row r="1055" ht="30" customHeight="1" spans="1:1">
      <c r="A1055" s="151"/>
    </row>
    <row r="1056" ht="30" customHeight="1" spans="1:1">
      <c r="A1056" s="151"/>
    </row>
    <row r="1057" ht="30" customHeight="1" spans="1:1">
      <c r="A1057" s="151"/>
    </row>
    <row r="1058" ht="30" customHeight="1" spans="1:1">
      <c r="A1058" s="151"/>
    </row>
    <row r="1059" ht="30" customHeight="1" spans="1:1">
      <c r="A1059" s="151"/>
    </row>
    <row r="1060" ht="30" customHeight="1" spans="1:1">
      <c r="A1060" s="151"/>
    </row>
    <row r="1061" ht="30" customHeight="1" spans="1:1">
      <c r="A1061" s="151"/>
    </row>
    <row r="1062" ht="30" customHeight="1" spans="1:1">
      <c r="A1062" s="151"/>
    </row>
    <row r="1063" ht="30" customHeight="1" spans="1:1">
      <c r="A1063" s="151"/>
    </row>
    <row r="1064" ht="30" customHeight="1" spans="1:1">
      <c r="A1064" s="151"/>
    </row>
    <row r="1065" ht="30" customHeight="1" spans="1:1">
      <c r="A1065" s="151"/>
    </row>
    <row r="1066" ht="30" customHeight="1" spans="1:1">
      <c r="A1066" s="151"/>
    </row>
    <row r="1067" ht="30" customHeight="1" spans="1:1">
      <c r="A1067" s="151"/>
    </row>
    <row r="1068" ht="30" customHeight="1" spans="1:1">
      <c r="A1068" s="151"/>
    </row>
    <row r="1069" ht="30" customHeight="1" spans="1:1">
      <c r="A1069" s="151"/>
    </row>
    <row r="1070" ht="30" customHeight="1" spans="1:1">
      <c r="A1070" s="151"/>
    </row>
    <row r="1071" ht="30" customHeight="1" spans="1:1">
      <c r="A1071" s="151"/>
    </row>
    <row r="1072" ht="30" customHeight="1" spans="1:1">
      <c r="A1072" s="151"/>
    </row>
    <row r="1073" ht="30" customHeight="1" spans="1:1">
      <c r="A1073" s="151"/>
    </row>
    <row r="1074" ht="30" customHeight="1" spans="1:1">
      <c r="A1074" s="151"/>
    </row>
    <row r="1075" ht="30" customHeight="1" spans="1:1">
      <c r="A1075" s="151"/>
    </row>
    <row r="1076" ht="30" customHeight="1" spans="1:1">
      <c r="A1076" s="151"/>
    </row>
    <row r="1077" ht="30" customHeight="1" spans="1:1">
      <c r="A1077" s="151"/>
    </row>
    <row r="1078" ht="30" customHeight="1" spans="1:1">
      <c r="A1078" s="151"/>
    </row>
    <row r="1079" ht="30" customHeight="1" spans="1:1">
      <c r="A1079" s="151"/>
    </row>
    <row r="1080" ht="30" customHeight="1" spans="1:1">
      <c r="A1080" s="151"/>
    </row>
    <row r="1081" ht="30" customHeight="1" spans="1:1">
      <c r="A1081" s="151"/>
    </row>
    <row r="1082" ht="30" customHeight="1" spans="1:1">
      <c r="A1082" s="151"/>
    </row>
    <row r="1083" ht="30" customHeight="1" spans="1:1">
      <c r="A1083" s="151"/>
    </row>
    <row r="1084" ht="30" customHeight="1" spans="1:1">
      <c r="A1084" s="151"/>
    </row>
    <row r="1085" ht="30" customHeight="1" spans="1:1">
      <c r="A1085" s="151"/>
    </row>
    <row r="1086" ht="30" customHeight="1" spans="1:1">
      <c r="A1086" s="151"/>
    </row>
    <row r="1087" ht="30" customHeight="1" spans="1:1">
      <c r="A1087" s="151"/>
    </row>
    <row r="1088" ht="30" customHeight="1" spans="1:1">
      <c r="A1088" s="151"/>
    </row>
    <row r="1089" ht="30" customHeight="1" spans="1:1">
      <c r="A1089" s="151"/>
    </row>
    <row r="1090" ht="30" customHeight="1" spans="1:1">
      <c r="A1090" s="151"/>
    </row>
    <row r="1091" ht="30" customHeight="1" spans="1:1">
      <c r="A1091" s="151"/>
    </row>
    <row r="1092" ht="30" customHeight="1" spans="1:1">
      <c r="A1092" s="151"/>
    </row>
    <row r="1093" ht="30" customHeight="1" spans="1:1">
      <c r="A1093" s="151"/>
    </row>
    <row r="1094" ht="30" customHeight="1" spans="1:1">
      <c r="A1094" s="151"/>
    </row>
    <row r="1095" ht="30" customHeight="1" spans="1:1">
      <c r="A1095" s="151"/>
    </row>
    <row r="1096" ht="30" customHeight="1" spans="1:1">
      <c r="A1096" s="151"/>
    </row>
    <row r="1097" ht="30" customHeight="1" spans="1:1">
      <c r="A1097" s="151"/>
    </row>
    <row r="1098" ht="30" customHeight="1" spans="1:1">
      <c r="A1098" s="151"/>
    </row>
    <row r="1099" ht="30" customHeight="1" spans="1:1">
      <c r="A1099" s="151"/>
    </row>
    <row r="1100" ht="30" customHeight="1" spans="1:1">
      <c r="A1100" s="151"/>
    </row>
    <row r="1101" ht="30" customHeight="1" spans="1:1">
      <c r="A1101" s="151"/>
    </row>
    <row r="1102" ht="30" customHeight="1" spans="1:1">
      <c r="A1102" s="151"/>
    </row>
    <row r="1103" ht="30" customHeight="1" spans="1:1">
      <c r="A1103" s="151"/>
    </row>
    <row r="1104" ht="30" customHeight="1" spans="1:1">
      <c r="A1104" s="151"/>
    </row>
    <row r="1105" ht="30" customHeight="1" spans="1:1">
      <c r="A1105" s="151"/>
    </row>
    <row r="1106" ht="30" customHeight="1" spans="1:1">
      <c r="A1106" s="151"/>
    </row>
    <row r="1107" ht="30" customHeight="1" spans="1:1">
      <c r="A1107" s="151"/>
    </row>
    <row r="1108" ht="30" customHeight="1" spans="1:1">
      <c r="A1108" s="151"/>
    </row>
    <row r="1109" ht="30" customHeight="1" spans="1:1">
      <c r="A1109" s="151"/>
    </row>
    <row r="1110" ht="30" customHeight="1" spans="1:1">
      <c r="A1110" s="151"/>
    </row>
    <row r="1111" ht="30" customHeight="1" spans="1:1">
      <c r="A1111" s="151"/>
    </row>
    <row r="1112" ht="30" customHeight="1" spans="1:1">
      <c r="A1112" s="151"/>
    </row>
    <row r="1113" ht="30" customHeight="1" spans="1:1">
      <c r="A1113" s="151"/>
    </row>
    <row r="1114" ht="30" customHeight="1" spans="1:1">
      <c r="A1114" s="151"/>
    </row>
    <row r="1115" ht="30" customHeight="1" spans="1:1">
      <c r="A1115" s="151"/>
    </row>
    <row r="1116" ht="30" customHeight="1" spans="1:1">
      <c r="A1116" s="151"/>
    </row>
    <row r="1117" ht="30" customHeight="1" spans="1:1">
      <c r="A1117" s="151"/>
    </row>
    <row r="1118" ht="30" customHeight="1" spans="1:1">
      <c r="A1118" s="151"/>
    </row>
    <row r="1119" ht="30" customHeight="1" spans="1:1">
      <c r="A1119" s="151"/>
    </row>
    <row r="1120" ht="30" customHeight="1" spans="1:1">
      <c r="A1120" s="151"/>
    </row>
    <row r="1121" ht="30" customHeight="1" spans="1:1">
      <c r="A1121" s="151"/>
    </row>
    <row r="1122" ht="30" customHeight="1" spans="1:1">
      <c r="A1122" s="151"/>
    </row>
    <row r="1123" ht="30" customHeight="1" spans="1:1">
      <c r="A1123" s="151"/>
    </row>
    <row r="1124" ht="30" customHeight="1" spans="1:1">
      <c r="A1124" s="151"/>
    </row>
    <row r="1125" ht="30" customHeight="1" spans="1:1">
      <c r="A1125" s="151"/>
    </row>
    <row r="1126" ht="30" customHeight="1" spans="1:1">
      <c r="A1126" s="151"/>
    </row>
    <row r="1127" ht="30" customHeight="1" spans="1:1">
      <c r="A1127" s="151"/>
    </row>
    <row r="1128" ht="30" customHeight="1" spans="1:1">
      <c r="A1128" s="151"/>
    </row>
    <row r="1129" ht="30" customHeight="1" spans="1:1">
      <c r="A1129" s="151"/>
    </row>
    <row r="1130" ht="30" customHeight="1" spans="1:1">
      <c r="A1130" s="151"/>
    </row>
    <row r="1131" ht="30" customHeight="1" spans="1:1">
      <c r="A1131" s="151"/>
    </row>
    <row r="1132" ht="30" customHeight="1" spans="1:1">
      <c r="A1132" s="151"/>
    </row>
    <row r="1133" ht="30" customHeight="1" spans="1:1">
      <c r="A1133" s="151"/>
    </row>
    <row r="1134" ht="30" customHeight="1" spans="1:1">
      <c r="A1134" s="151"/>
    </row>
    <row r="1135" ht="30" customHeight="1" spans="1:1">
      <c r="A1135" s="151"/>
    </row>
    <row r="1136" ht="30" customHeight="1" spans="1:1">
      <c r="A1136" s="151"/>
    </row>
    <row r="1137" ht="30" customHeight="1" spans="1:1">
      <c r="A1137" s="151"/>
    </row>
    <row r="1138" ht="30" customHeight="1" spans="1:1">
      <c r="A1138" s="151"/>
    </row>
    <row r="1139" ht="30" customHeight="1" spans="1:1">
      <c r="A1139" s="151"/>
    </row>
    <row r="1140" ht="30" customHeight="1" spans="1:1">
      <c r="A1140" s="151"/>
    </row>
    <row r="1141" ht="30" customHeight="1" spans="1:1">
      <c r="A1141" s="151"/>
    </row>
    <row r="1142" ht="30" customHeight="1" spans="1:1">
      <c r="A1142" s="151"/>
    </row>
    <row r="1143" ht="30" customHeight="1" spans="1:1">
      <c r="A1143" s="151"/>
    </row>
    <row r="1144" ht="30" customHeight="1" spans="1:1">
      <c r="A1144" s="151"/>
    </row>
    <row r="1145" ht="30" customHeight="1" spans="1:1">
      <c r="A1145" s="151"/>
    </row>
    <row r="1146" ht="30" customHeight="1" spans="1:1">
      <c r="A1146" s="151"/>
    </row>
    <row r="1147" ht="30" customHeight="1" spans="1:1">
      <c r="A1147" s="151"/>
    </row>
    <row r="1148" ht="30" customHeight="1" spans="1:1">
      <c r="A1148" s="151"/>
    </row>
    <row r="1149" ht="30" customHeight="1" spans="1:1">
      <c r="A1149" s="151"/>
    </row>
    <row r="1150" ht="30" customHeight="1" spans="1:1">
      <c r="A1150" s="151"/>
    </row>
    <row r="1151" ht="30" customHeight="1" spans="1:1">
      <c r="A1151" s="151"/>
    </row>
    <row r="1152" ht="30" customHeight="1" spans="1:1">
      <c r="A1152" s="151"/>
    </row>
    <row r="1153" ht="30" customHeight="1" spans="1:1">
      <c r="A1153" s="151"/>
    </row>
    <row r="1154" ht="30" customHeight="1" spans="1:1">
      <c r="A1154" s="151"/>
    </row>
    <row r="1155" ht="30" customHeight="1" spans="1:1">
      <c r="A1155" s="151"/>
    </row>
    <row r="1156" ht="30" customHeight="1" spans="1:1">
      <c r="A1156" s="151"/>
    </row>
    <row r="1157" ht="30" customHeight="1" spans="1:1">
      <c r="A1157" s="151"/>
    </row>
    <row r="1158" ht="30" customHeight="1" spans="1:1">
      <c r="A1158" s="151"/>
    </row>
    <row r="1159" ht="30" customHeight="1" spans="1:1">
      <c r="A1159" s="151"/>
    </row>
    <row r="1160" ht="30" customHeight="1" spans="1:1">
      <c r="A1160" s="151"/>
    </row>
    <row r="1161" ht="30" customHeight="1" spans="1:1">
      <c r="A1161" s="151"/>
    </row>
    <row r="1162" ht="30" customHeight="1" spans="1:1">
      <c r="A1162" s="151"/>
    </row>
    <row r="1163" ht="30" customHeight="1" spans="1:1">
      <c r="A1163" s="151"/>
    </row>
    <row r="1164" ht="30" customHeight="1" spans="1:1">
      <c r="A1164" s="151"/>
    </row>
    <row r="1165" ht="30" customHeight="1" spans="1:1">
      <c r="A1165" s="151"/>
    </row>
    <row r="1166" ht="30" customHeight="1" spans="1:1">
      <c r="A1166" s="151"/>
    </row>
  </sheetData>
  <mergeCells count="3">
    <mergeCell ref="L2:N2"/>
    <mergeCell ref="L3:N3"/>
    <mergeCell ref="B2:J3"/>
  </mergeCells>
  <conditionalFormatting sqref="B8:B500">
    <cfRule type="expression" dxfId="7" priority="1">
      <formula>$B$8</formula>
    </cfRule>
  </conditionalFormatting>
  <conditionalFormatting sqref="B7:F7 H7:O7">
    <cfRule type="cellIs" dxfId="0" priority="6" operator="lessThan">
      <formula>0</formula>
    </cfRule>
  </conditionalFormatting>
  <pageMargins left="0.7" right="0.7" top="0.75" bottom="0.75" header="0" footer="0"/>
  <pageSetup paperSize="9" scale="4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53"/>
  <sheetViews>
    <sheetView showGridLines="0" view="pageBreakPreview" zoomScale="50" zoomScaleNormal="100" workbookViewId="0">
      <selection activeCell="A1" sqref="A1"/>
    </sheetView>
  </sheetViews>
  <sheetFormatPr defaultColWidth="12.6666666666667" defaultRowHeight="15" customHeight="1"/>
  <cols>
    <col min="1" max="1" width="2.83333333333333" customWidth="1"/>
    <col min="2" max="2" width="12.8333333333333" customWidth="1"/>
    <col min="3" max="3" width="160.833333333333" customWidth="1"/>
    <col min="4" max="4" width="20.8333333333333" style="155" customWidth="1"/>
    <col min="5" max="5" width="50.8333333333333" style="156" customWidth="1"/>
    <col min="6" max="6" width="20.8333333333333" style="157" customWidth="1"/>
    <col min="7" max="7" width="50.8333333333333" style="158" customWidth="1"/>
    <col min="8" max="8" width="2.83333333333333" customWidth="1"/>
  </cols>
  <sheetData>
    <row r="1" ht="15.75" customHeight="1" spans="1:8">
      <c r="A1" s="2"/>
      <c r="B1" s="2"/>
      <c r="C1" s="3"/>
      <c r="D1" s="159"/>
      <c r="E1" s="160"/>
      <c r="F1" s="161"/>
      <c r="G1" s="162"/>
      <c r="H1" s="3"/>
    </row>
    <row r="2" ht="22.5" customHeight="1" spans="1:11">
      <c r="A2" s="5"/>
      <c r="B2" s="6" t="s">
        <v>144</v>
      </c>
      <c r="F2" s="147" t="s">
        <v>0</v>
      </c>
      <c r="H2" s="26"/>
      <c r="J2" s="148"/>
      <c r="K2" s="148"/>
    </row>
    <row r="3" ht="24" customHeight="1" spans="1:11">
      <c r="A3" s="6"/>
      <c r="B3" s="7"/>
      <c r="C3" s="7"/>
      <c r="D3" s="7"/>
      <c r="E3" s="7"/>
      <c r="F3" s="28" t="s">
        <v>1</v>
      </c>
      <c r="G3" s="7"/>
      <c r="H3" s="30"/>
      <c r="J3" s="149"/>
      <c r="K3" s="149"/>
    </row>
    <row r="4" ht="30" customHeight="1" spans="1:8">
      <c r="A4" s="5"/>
      <c r="B4" s="163" t="s">
        <v>5</v>
      </c>
      <c r="C4" s="11"/>
      <c r="D4" s="164"/>
      <c r="E4" s="165"/>
      <c r="F4" s="166"/>
      <c r="G4" s="167"/>
      <c r="H4" s="33"/>
    </row>
    <row r="5" ht="20" customHeight="1" spans="1:8">
      <c r="A5" s="5"/>
      <c r="B5" s="11"/>
      <c r="C5" s="11"/>
      <c r="D5" s="164"/>
      <c r="E5" s="165"/>
      <c r="F5" s="166"/>
      <c r="G5" s="167"/>
      <c r="H5" s="33"/>
    </row>
    <row r="6" ht="46" customHeight="1" spans="1:8">
      <c r="A6" s="2"/>
      <c r="B6" s="153" t="s">
        <v>145</v>
      </c>
      <c r="C6" s="14"/>
      <c r="D6" s="168"/>
      <c r="E6" s="169"/>
      <c r="F6" s="170"/>
      <c r="G6" s="171"/>
      <c r="H6" s="34"/>
    </row>
    <row r="7" ht="30" customHeight="1" spans="1:8">
      <c r="A7" s="2"/>
      <c r="B7" s="15"/>
      <c r="C7" s="16" t="s">
        <v>146</v>
      </c>
      <c r="D7" s="172" t="s">
        <v>97</v>
      </c>
      <c r="E7" s="173"/>
      <c r="F7" s="174" t="s">
        <v>147</v>
      </c>
      <c r="G7" s="175"/>
      <c r="H7" s="38"/>
    </row>
    <row r="8" ht="30" customHeight="1" spans="1:8">
      <c r="A8" s="5"/>
      <c r="B8" s="19">
        <v>1</v>
      </c>
      <c r="C8" s="19" t="s">
        <v>148</v>
      </c>
      <c r="D8" s="19">
        <v>238</v>
      </c>
      <c r="E8" s="21" t="str">
        <f>REPT("|",100)</f>
        <v>||||||||||||||||||||||||||||||||||||||||||||||||||||||||||||||||||||||||||||||||||||||||||||||||||||</v>
      </c>
      <c r="F8" s="40">
        <v>950066</v>
      </c>
      <c r="G8" s="39" t="str">
        <f>REPT("|",38)</f>
        <v>||||||||||||||||||||||||||||||||||||||</v>
      </c>
      <c r="H8" s="33"/>
    </row>
    <row r="9" ht="30" customHeight="1" spans="1:8">
      <c r="A9" s="5"/>
      <c r="B9" s="19">
        <v>2</v>
      </c>
      <c r="C9" s="19" t="s">
        <v>149</v>
      </c>
      <c r="D9" s="19">
        <v>206</v>
      </c>
      <c r="E9" s="21" t="str">
        <f>REPT("|",87)</f>
        <v>|||||||||||||||||||||||||||||||||||||||||||||||||||||||||||||||||||||||||||||||||||||||</v>
      </c>
      <c r="F9" s="40">
        <v>1028387</v>
      </c>
      <c r="G9" s="39" t="str">
        <f>REPT("|",41)</f>
        <v>|||||||||||||||||||||||||||||||||||||||||</v>
      </c>
      <c r="H9" s="33"/>
    </row>
    <row r="10" ht="30" customHeight="1" spans="1:8">
      <c r="A10" s="2"/>
      <c r="B10" s="19">
        <v>3</v>
      </c>
      <c r="C10" s="19" t="s">
        <v>150</v>
      </c>
      <c r="D10" s="19">
        <v>204</v>
      </c>
      <c r="E10" s="21" t="str">
        <f>REPT("|",86)</f>
        <v>||||||||||||||||||||||||||||||||||||||||||||||||||||||||||||||||||||||||||||||||||||||</v>
      </c>
      <c r="F10" s="40">
        <v>610192</v>
      </c>
      <c r="G10" s="39" t="str">
        <f>REPT("|",25)</f>
        <v>|||||||||||||||||||||||||</v>
      </c>
      <c r="H10" s="33"/>
    </row>
    <row r="11" ht="30" customHeight="1" spans="1:8">
      <c r="A11" s="2"/>
      <c r="B11" s="19">
        <v>4</v>
      </c>
      <c r="C11" s="19" t="s">
        <v>151</v>
      </c>
      <c r="D11" s="19">
        <v>194</v>
      </c>
      <c r="E11" s="21" t="str">
        <f>REPT("|",82)</f>
        <v>||||||||||||||||||||||||||||||||||||||||||||||||||||||||||||||||||||||||||||||||||</v>
      </c>
      <c r="F11" s="40">
        <v>580173</v>
      </c>
      <c r="G11" s="39" t="str">
        <f>REPT("|",23)</f>
        <v>|||||||||||||||||||||||</v>
      </c>
      <c r="H11" s="33"/>
    </row>
    <row r="12" ht="30" customHeight="1" spans="1:8">
      <c r="A12" s="2"/>
      <c r="B12" s="19">
        <v>5</v>
      </c>
      <c r="C12" s="19" t="s">
        <v>152</v>
      </c>
      <c r="D12" s="19">
        <v>150</v>
      </c>
      <c r="E12" s="21" t="str">
        <f>REPT("|",63)</f>
        <v>|||||||||||||||||||||||||||||||||||||||||||||||||||||||||||||||</v>
      </c>
      <c r="F12" s="40">
        <v>748736</v>
      </c>
      <c r="G12" s="39" t="str">
        <f>REPT("|",30)</f>
        <v>||||||||||||||||||||||||||||||</v>
      </c>
      <c r="H12" s="33"/>
    </row>
    <row r="13" ht="30" customHeight="1" spans="1:8">
      <c r="A13" s="2"/>
      <c r="B13" s="19">
        <v>6</v>
      </c>
      <c r="C13" s="19" t="s">
        <v>153</v>
      </c>
      <c r="D13" s="19">
        <v>131</v>
      </c>
      <c r="E13" s="21" t="str">
        <f>REPT("|",55)</f>
        <v>|||||||||||||||||||||||||||||||||||||||||||||||||||||||</v>
      </c>
      <c r="F13" s="40">
        <v>2489883</v>
      </c>
      <c r="G13" s="39" t="str">
        <f>REPT("|",100)</f>
        <v>||||||||||||||||||||||||||||||||||||||||||||||||||||||||||||||||||||||||||||||||||||||||||||||||||||</v>
      </c>
      <c r="H13" s="33"/>
    </row>
    <row r="14" ht="30" customHeight="1" spans="1:8">
      <c r="A14" s="2"/>
      <c r="B14" s="19">
        <v>7</v>
      </c>
      <c r="C14" s="19" t="s">
        <v>154</v>
      </c>
      <c r="D14" s="19">
        <v>129</v>
      </c>
      <c r="E14" s="21" t="str">
        <f>REPT("|",54)</f>
        <v>||||||||||||||||||||||||||||||||||||||||||||||||||||||</v>
      </c>
      <c r="F14" s="40">
        <v>385765</v>
      </c>
      <c r="G14" s="39" t="str">
        <f>REPT("|",15)</f>
        <v>|||||||||||||||</v>
      </c>
      <c r="H14" s="33"/>
    </row>
    <row r="15" ht="30" customHeight="1" spans="1:8">
      <c r="A15" s="2"/>
      <c r="B15" s="19">
        <v>8</v>
      </c>
      <c r="C15" s="19" t="s">
        <v>155</v>
      </c>
      <c r="D15" s="19">
        <v>117</v>
      </c>
      <c r="E15" s="21" t="str">
        <f>REPT("|",49)</f>
        <v>|||||||||||||||||||||||||||||||||||||||||||||||||</v>
      </c>
      <c r="F15" s="40">
        <v>373540</v>
      </c>
      <c r="G15" s="39" t="str">
        <f>REPT("|",15)</f>
        <v>|||||||||||||||</v>
      </c>
      <c r="H15" s="33"/>
    </row>
    <row r="16" ht="30" customHeight="1" spans="1:8">
      <c r="A16" s="2"/>
      <c r="B16" s="19">
        <v>9</v>
      </c>
      <c r="C16" s="19" t="s">
        <v>156</v>
      </c>
      <c r="D16" s="19">
        <v>117</v>
      </c>
      <c r="E16" s="21" t="str">
        <f>REPT("|",49)</f>
        <v>|||||||||||||||||||||||||||||||||||||||||||||||||</v>
      </c>
      <c r="F16" s="40">
        <v>2223087</v>
      </c>
      <c r="G16" s="39" t="str">
        <f>REPT("|",89)</f>
        <v>|||||||||||||||||||||||||||||||||||||||||||||||||||||||||||||||||||||||||||||||||||||||||</v>
      </c>
      <c r="H16" s="33"/>
    </row>
    <row r="17" ht="30" customHeight="1" spans="1:8">
      <c r="A17" s="2"/>
      <c r="B17" s="19">
        <v>10</v>
      </c>
      <c r="C17" s="19" t="s">
        <v>157</v>
      </c>
      <c r="D17" s="19">
        <v>101</v>
      </c>
      <c r="E17" s="21" t="str">
        <f>REPT("|",42)</f>
        <v>||||||||||||||||||||||||||||||||||||||||||</v>
      </c>
      <c r="F17" s="40">
        <v>403131</v>
      </c>
      <c r="G17" s="39" t="str">
        <f>REPT("|",16)</f>
        <v>||||||||||||||||</v>
      </c>
      <c r="H17" s="33"/>
    </row>
    <row r="18" ht="30" customHeight="1" spans="1:8">
      <c r="A18" s="2"/>
      <c r="B18" s="19">
        <v>11</v>
      </c>
      <c r="C18" s="19" t="s">
        <v>158</v>
      </c>
      <c r="D18" s="19">
        <v>65</v>
      </c>
      <c r="E18" s="21" t="str">
        <f>REPT("|",27)</f>
        <v>|||||||||||||||||||||||||||</v>
      </c>
      <c r="F18" s="40">
        <v>207433</v>
      </c>
      <c r="G18" s="39" t="str">
        <f>REPT("|",8)</f>
        <v>||||||||</v>
      </c>
      <c r="H18" s="33"/>
    </row>
    <row r="19" ht="30" customHeight="1" spans="1:8">
      <c r="A19" s="2"/>
      <c r="B19" s="19">
        <v>12</v>
      </c>
      <c r="C19" s="19" t="s">
        <v>159</v>
      </c>
      <c r="D19" s="19">
        <v>55</v>
      </c>
      <c r="E19" s="21" t="str">
        <f>REPT("|",23)</f>
        <v>|||||||||||||||||||||||</v>
      </c>
      <c r="F19" s="40">
        <v>164479</v>
      </c>
      <c r="G19" s="39" t="str">
        <f>REPT("|",7)</f>
        <v>|||||||</v>
      </c>
      <c r="H19" s="33"/>
    </row>
    <row r="20" ht="30" customHeight="1" spans="1:8">
      <c r="A20" s="2"/>
      <c r="B20" s="19">
        <v>13</v>
      </c>
      <c r="C20" s="19" t="s">
        <v>160</v>
      </c>
      <c r="D20" s="19">
        <v>55</v>
      </c>
      <c r="E20" s="21" t="str">
        <f>REPT("|",23)</f>
        <v>|||||||||||||||||||||||</v>
      </c>
      <c r="F20" s="40">
        <v>1045722</v>
      </c>
      <c r="G20" s="39" t="str">
        <f>REPT("|",42)</f>
        <v>||||||||||||||||||||||||||||||||||||||||||</v>
      </c>
      <c r="H20" s="33"/>
    </row>
    <row r="21" ht="30" customHeight="1" spans="1:8">
      <c r="A21" s="2"/>
      <c r="B21" s="19">
        <v>14</v>
      </c>
      <c r="C21" s="19" t="s">
        <v>161</v>
      </c>
      <c r="D21" s="19">
        <v>51</v>
      </c>
      <c r="E21" s="21" t="str">
        <f>REPT("|",21)</f>
        <v>|||||||||||||||||||||</v>
      </c>
      <c r="F21" s="40">
        <v>969288</v>
      </c>
      <c r="G21" s="39" t="str">
        <f>REPT("|",39)</f>
        <v>|||||||||||||||||||||||||||||||||||||||</v>
      </c>
      <c r="H21" s="33"/>
    </row>
    <row r="22" ht="30" customHeight="1" spans="1:8">
      <c r="A22" s="2"/>
      <c r="B22" s="19">
        <v>15</v>
      </c>
      <c r="C22" s="19" t="s">
        <v>162</v>
      </c>
      <c r="D22" s="19">
        <v>50</v>
      </c>
      <c r="E22" s="21" t="str">
        <f>REPT("|",21)</f>
        <v>|||||||||||||||||||||</v>
      </c>
      <c r="F22" s="40">
        <v>159528</v>
      </c>
      <c r="G22" s="39" t="str">
        <f>REPT("|",6)</f>
        <v>||||||</v>
      </c>
      <c r="H22" s="33"/>
    </row>
    <row r="23" ht="30" customHeight="1" spans="1:8">
      <c r="A23" s="2"/>
      <c r="B23" s="19">
        <v>16</v>
      </c>
      <c r="C23" s="19" t="s">
        <v>163</v>
      </c>
      <c r="D23" s="19">
        <v>20</v>
      </c>
      <c r="E23" s="21" t="str">
        <f>REPT("|",8)</f>
        <v>||||||||</v>
      </c>
      <c r="F23" s="40">
        <v>63864</v>
      </c>
      <c r="G23" s="39" t="str">
        <f>REPT("|",3)</f>
        <v>|||</v>
      </c>
      <c r="H23" s="33"/>
    </row>
    <row r="24" ht="30" customHeight="1" spans="1:8">
      <c r="A24" s="2"/>
      <c r="B24" s="19">
        <v>17</v>
      </c>
      <c r="C24" s="19" t="s">
        <v>164</v>
      </c>
      <c r="D24" s="19">
        <v>17</v>
      </c>
      <c r="E24" s="21" t="str">
        <f>REPT("|",7)</f>
        <v>|||||||</v>
      </c>
      <c r="F24" s="40">
        <v>84868</v>
      </c>
      <c r="G24" s="39" t="str">
        <f>REPT("|",3)</f>
        <v>|||</v>
      </c>
      <c r="H24" s="33"/>
    </row>
    <row r="25" ht="30" customHeight="1" spans="1:8">
      <c r="A25" s="2"/>
      <c r="B25" s="19">
        <v>18</v>
      </c>
      <c r="C25" s="19" t="s">
        <v>165</v>
      </c>
      <c r="D25" s="19">
        <v>11</v>
      </c>
      <c r="E25" s="21" t="str">
        <f>REPT("|",5)</f>
        <v>|||||</v>
      </c>
      <c r="F25" s="40">
        <v>209217</v>
      </c>
      <c r="G25" s="39" t="str">
        <f>REPT("|",8)</f>
        <v>||||||||</v>
      </c>
      <c r="H25" s="33"/>
    </row>
    <row r="26" ht="30" customHeight="1" spans="1:8">
      <c r="A26" s="2"/>
      <c r="B26" s="19">
        <v>19</v>
      </c>
      <c r="C26" s="19" t="s">
        <v>166</v>
      </c>
      <c r="D26" s="19">
        <v>7</v>
      </c>
      <c r="E26" s="21" t="str">
        <f>REPT("|",3)</f>
        <v>|||</v>
      </c>
      <c r="F26" s="40">
        <v>27230</v>
      </c>
      <c r="G26" s="39" t="str">
        <f>REPT("|",1)</f>
        <v>|</v>
      </c>
      <c r="H26" s="33"/>
    </row>
    <row r="27" ht="30" customHeight="1" spans="1:8">
      <c r="A27" s="2"/>
      <c r="B27" s="19">
        <v>20</v>
      </c>
      <c r="C27" s="19" t="s">
        <v>167</v>
      </c>
      <c r="D27" s="19">
        <v>6</v>
      </c>
      <c r="E27" s="21" t="str">
        <f>REPT("|",3)</f>
        <v>|||</v>
      </c>
      <c r="F27" s="40">
        <v>113935</v>
      </c>
      <c r="G27" s="39" t="str">
        <f>REPT("|",5)</f>
        <v>|||||</v>
      </c>
      <c r="H27" s="33"/>
    </row>
    <row r="28" ht="30" customHeight="1" spans="1:8">
      <c r="A28" s="2"/>
      <c r="B28" s="19">
        <v>21</v>
      </c>
      <c r="C28" s="19" t="s">
        <v>168</v>
      </c>
      <c r="D28" s="19">
        <v>5</v>
      </c>
      <c r="E28" s="21" t="str">
        <f>REPT("|",2)</f>
        <v>||</v>
      </c>
      <c r="F28" s="40">
        <v>19450</v>
      </c>
      <c r="G28" s="39" t="str">
        <f>REPT("|",1)</f>
        <v>|</v>
      </c>
      <c r="H28" s="33"/>
    </row>
    <row r="29" ht="30" customHeight="1" spans="1:8">
      <c r="A29" s="2"/>
      <c r="B29" s="19">
        <v>22</v>
      </c>
      <c r="C29" s="19" t="s">
        <v>169</v>
      </c>
      <c r="D29" s="19">
        <v>1</v>
      </c>
      <c r="E29" s="19"/>
      <c r="F29" s="40">
        <v>440</v>
      </c>
      <c r="G29" s="19"/>
      <c r="H29" s="33"/>
    </row>
    <row r="30" ht="30" customHeight="1" spans="1:8">
      <c r="A30" s="2"/>
      <c r="B30" s="19">
        <v>23</v>
      </c>
      <c r="C30" s="19" t="s">
        <v>170</v>
      </c>
      <c r="D30" s="19">
        <v>0</v>
      </c>
      <c r="E30" s="19"/>
      <c r="F30" s="19"/>
      <c r="G30" s="19"/>
      <c r="H30" s="33"/>
    </row>
    <row r="31" ht="30" customHeight="1" spans="1:8">
      <c r="A31" s="2"/>
      <c r="B31" s="19">
        <v>24</v>
      </c>
      <c r="C31" s="19" t="s">
        <v>171</v>
      </c>
      <c r="D31" s="19">
        <v>0</v>
      </c>
      <c r="E31" s="19"/>
      <c r="F31" s="19"/>
      <c r="G31" s="19"/>
      <c r="H31" s="33"/>
    </row>
    <row r="32" ht="30" customHeight="1" spans="1:8">
      <c r="A32" s="2"/>
      <c r="B32" s="19">
        <v>25</v>
      </c>
      <c r="C32" s="19" t="s">
        <v>172</v>
      </c>
      <c r="D32" s="19">
        <v>0</v>
      </c>
      <c r="E32" s="19"/>
      <c r="F32" s="19"/>
      <c r="G32" s="19"/>
      <c r="H32" s="33"/>
    </row>
    <row r="33" ht="30" customHeight="1" spans="1:8">
      <c r="A33" s="2"/>
      <c r="B33" s="19">
        <v>26</v>
      </c>
      <c r="C33" s="19" t="s">
        <v>173</v>
      </c>
      <c r="D33" s="19">
        <v>0</v>
      </c>
      <c r="E33" s="19"/>
      <c r="F33" s="19"/>
      <c r="G33" s="19"/>
      <c r="H33" s="33"/>
    </row>
    <row r="34" ht="30" customHeight="1" spans="1:8">
      <c r="A34" s="2"/>
      <c r="B34" s="19">
        <v>27</v>
      </c>
      <c r="C34" s="19" t="s">
        <v>174</v>
      </c>
      <c r="D34" s="19">
        <v>0</v>
      </c>
      <c r="E34" s="19"/>
      <c r="F34" s="19"/>
      <c r="G34" s="19"/>
      <c r="H34" s="33"/>
    </row>
    <row r="35" ht="30" customHeight="1" spans="1:8">
      <c r="A35" s="2"/>
      <c r="B35" s="19">
        <v>28</v>
      </c>
      <c r="C35" s="19" t="s">
        <v>175</v>
      </c>
      <c r="D35" s="19">
        <v>0</v>
      </c>
      <c r="E35" s="19"/>
      <c r="F35" s="19"/>
      <c r="G35" s="19"/>
      <c r="H35" s="33"/>
    </row>
    <row r="36" ht="30" customHeight="1" spans="1:8">
      <c r="A36" s="2"/>
      <c r="B36" s="19">
        <v>29</v>
      </c>
      <c r="C36" s="19" t="s">
        <v>176</v>
      </c>
      <c r="D36" s="19">
        <v>0</v>
      </c>
      <c r="E36" s="19"/>
      <c r="F36" s="19"/>
      <c r="G36" s="19"/>
      <c r="H36" s="33"/>
    </row>
    <row r="37" ht="30" customHeight="1" spans="1:8">
      <c r="A37" s="2"/>
      <c r="B37" s="19">
        <v>30</v>
      </c>
      <c r="C37" s="19" t="s">
        <v>177</v>
      </c>
      <c r="D37" s="19">
        <v>0</v>
      </c>
      <c r="E37" s="19"/>
      <c r="F37" s="19"/>
      <c r="G37" s="19"/>
      <c r="H37" s="33"/>
    </row>
    <row r="38" ht="30" customHeight="1" spans="1:8">
      <c r="A38" s="2"/>
      <c r="B38" s="19">
        <v>31</v>
      </c>
      <c r="C38" s="19" t="s">
        <v>178</v>
      </c>
      <c r="D38" s="19">
        <v>0</v>
      </c>
      <c r="E38" s="19"/>
      <c r="F38" s="19"/>
      <c r="G38" s="19"/>
      <c r="H38" s="33"/>
    </row>
    <row r="39" ht="30" customHeight="1" spans="1:8">
      <c r="A39" s="2"/>
      <c r="B39" s="19">
        <v>32</v>
      </c>
      <c r="C39" s="19" t="s">
        <v>179</v>
      </c>
      <c r="D39" s="19">
        <v>0</v>
      </c>
      <c r="E39" s="19"/>
      <c r="F39" s="19"/>
      <c r="G39" s="19"/>
      <c r="H39" s="33"/>
    </row>
    <row r="40" ht="30" customHeight="1" spans="1:8">
      <c r="A40" s="2"/>
      <c r="B40" s="19">
        <v>33</v>
      </c>
      <c r="C40" s="19" t="s">
        <v>180</v>
      </c>
      <c r="D40" s="19">
        <v>0</v>
      </c>
      <c r="E40" s="19"/>
      <c r="F40" s="19"/>
      <c r="G40" s="19"/>
      <c r="H40" s="33"/>
    </row>
    <row r="41" ht="30" customHeight="1" spans="1:8">
      <c r="A41" s="2"/>
      <c r="B41" s="19">
        <v>34</v>
      </c>
      <c r="C41" s="19" t="s">
        <v>181</v>
      </c>
      <c r="D41" s="19">
        <v>0</v>
      </c>
      <c r="E41" s="19"/>
      <c r="F41" s="19"/>
      <c r="G41" s="19"/>
      <c r="H41" s="33"/>
    </row>
    <row r="42" ht="30" customHeight="1" spans="1:8">
      <c r="A42" s="2"/>
      <c r="B42" s="19">
        <v>35</v>
      </c>
      <c r="C42" s="19" t="s">
        <v>182</v>
      </c>
      <c r="D42" s="19">
        <v>0</v>
      </c>
      <c r="E42" s="19"/>
      <c r="F42" s="19"/>
      <c r="G42" s="19"/>
      <c r="H42" s="33"/>
    </row>
    <row r="43" ht="30" customHeight="1" spans="1:8">
      <c r="A43" s="2"/>
      <c r="B43" s="19">
        <v>36</v>
      </c>
      <c r="C43" s="19" t="s">
        <v>183</v>
      </c>
      <c r="D43" s="19">
        <v>0</v>
      </c>
      <c r="E43" s="19"/>
      <c r="F43" s="19"/>
      <c r="G43" s="19"/>
      <c r="H43" s="33"/>
    </row>
    <row r="44" ht="30" customHeight="1" spans="1:8">
      <c r="A44" s="2"/>
      <c r="B44" s="19">
        <v>37</v>
      </c>
      <c r="C44" s="19" t="s">
        <v>184</v>
      </c>
      <c r="D44" s="19">
        <v>0</v>
      </c>
      <c r="E44" s="19"/>
      <c r="F44" s="19"/>
      <c r="G44" s="19"/>
      <c r="H44" s="33"/>
    </row>
    <row r="45" ht="30" customHeight="1" spans="1:8">
      <c r="A45" s="2"/>
      <c r="B45" s="19">
        <v>38</v>
      </c>
      <c r="C45" s="19" t="s">
        <v>185</v>
      </c>
      <c r="D45" s="19">
        <v>0</v>
      </c>
      <c r="E45" s="19"/>
      <c r="F45" s="19"/>
      <c r="G45" s="19"/>
      <c r="H45" s="33"/>
    </row>
    <row r="46" ht="30" customHeight="1" spans="1:8">
      <c r="A46" s="2"/>
      <c r="B46" s="19">
        <v>39</v>
      </c>
      <c r="C46" s="19" t="s">
        <v>186</v>
      </c>
      <c r="D46" s="19">
        <v>0</v>
      </c>
      <c r="E46" s="19"/>
      <c r="F46" s="19"/>
      <c r="G46" s="19"/>
      <c r="H46" s="33"/>
    </row>
    <row r="47" ht="30" customHeight="1" spans="1:8">
      <c r="A47" s="2"/>
      <c r="B47" s="19">
        <v>40</v>
      </c>
      <c r="C47" s="19" t="s">
        <v>187</v>
      </c>
      <c r="D47" s="19">
        <v>0</v>
      </c>
      <c r="E47" s="19"/>
      <c r="F47" s="19"/>
      <c r="G47" s="19"/>
      <c r="H47" s="33"/>
    </row>
    <row r="48" ht="30" customHeight="1" spans="1:8">
      <c r="A48" s="2"/>
      <c r="B48" s="19">
        <v>41</v>
      </c>
      <c r="C48" s="19" t="s">
        <v>188</v>
      </c>
      <c r="D48" s="19">
        <v>0</v>
      </c>
      <c r="E48" s="19"/>
      <c r="F48" s="19"/>
      <c r="G48" s="19"/>
      <c r="H48" s="33"/>
    </row>
    <row r="49" ht="30" customHeight="1" spans="1:8">
      <c r="A49" s="2"/>
      <c r="B49" s="19">
        <v>42</v>
      </c>
      <c r="C49" s="19" t="s">
        <v>189</v>
      </c>
      <c r="D49" s="19">
        <v>0</v>
      </c>
      <c r="E49" s="19"/>
      <c r="F49" s="19"/>
      <c r="G49" s="19"/>
      <c r="H49" s="33"/>
    </row>
    <row r="50" ht="30" customHeight="1" spans="1:8">
      <c r="A50" s="2"/>
      <c r="B50" s="19">
        <v>43</v>
      </c>
      <c r="C50" s="19" t="s">
        <v>190</v>
      </c>
      <c r="D50" s="19">
        <v>0</v>
      </c>
      <c r="E50" s="19"/>
      <c r="F50" s="19"/>
      <c r="G50" s="19"/>
      <c r="H50" s="33"/>
    </row>
    <row r="51" ht="30" customHeight="1" spans="1:8">
      <c r="A51" s="2"/>
      <c r="H51" s="33"/>
    </row>
    <row r="52" ht="30" customHeight="1" spans="1:8">
      <c r="A52" s="2"/>
      <c r="H52" s="33"/>
    </row>
    <row r="53" ht="30" customHeight="1" spans="1:8">
      <c r="A53" s="2"/>
      <c r="H53" s="33"/>
    </row>
    <row r="54" ht="30" customHeight="1" spans="1:8">
      <c r="A54" s="2"/>
      <c r="H54" s="33"/>
    </row>
    <row r="55" ht="30" customHeight="1" spans="1:8">
      <c r="A55" s="2"/>
      <c r="H55" s="33"/>
    </row>
    <row r="56" ht="30" customHeight="1" spans="1:8">
      <c r="A56" s="2"/>
      <c r="H56" s="33"/>
    </row>
    <row r="57" ht="30" customHeight="1" spans="1:8">
      <c r="A57" s="2"/>
      <c r="H57" s="33"/>
    </row>
    <row r="58" ht="30" customHeight="1" spans="1:8">
      <c r="A58" s="2"/>
      <c r="H58" s="33"/>
    </row>
    <row r="59" ht="30" customHeight="1" spans="1:8">
      <c r="A59" s="2"/>
      <c r="H59" s="33"/>
    </row>
    <row r="60" ht="30" customHeight="1" spans="1:8">
      <c r="A60" s="2"/>
      <c r="H60" s="33"/>
    </row>
    <row r="61" ht="30" customHeight="1" spans="1:8">
      <c r="A61" s="2"/>
      <c r="H61" s="33"/>
    </row>
    <row r="62" ht="30" customHeight="1" spans="1:8">
      <c r="A62" s="2"/>
      <c r="H62" s="33"/>
    </row>
    <row r="63" ht="30" customHeight="1" spans="1:8">
      <c r="A63" s="2"/>
      <c r="H63" s="33"/>
    </row>
    <row r="64" ht="30" customHeight="1" spans="1:8">
      <c r="A64" s="2"/>
      <c r="H64" s="33"/>
    </row>
    <row r="65" ht="30" customHeight="1" spans="1:8">
      <c r="A65" s="2"/>
      <c r="H65" s="33"/>
    </row>
    <row r="66" ht="30" customHeight="1" spans="1:8">
      <c r="A66" s="2"/>
      <c r="H66" s="33"/>
    </row>
    <row r="67" ht="30" customHeight="1" spans="1:8">
      <c r="A67" s="2"/>
      <c r="H67" s="33"/>
    </row>
    <row r="68" ht="30" customHeight="1" spans="1:8">
      <c r="A68" s="2"/>
      <c r="H68" s="33"/>
    </row>
    <row r="69" ht="30" customHeight="1" spans="1:8">
      <c r="A69" s="2"/>
      <c r="H69" s="33"/>
    </row>
    <row r="70" ht="30" customHeight="1" spans="1:8">
      <c r="A70" s="2"/>
      <c r="H70" s="33"/>
    </row>
    <row r="71" ht="30" customHeight="1" spans="1:8">
      <c r="A71" s="2"/>
      <c r="H71" s="33"/>
    </row>
    <row r="72" ht="30" customHeight="1" spans="1:8">
      <c r="A72" s="2"/>
      <c r="H72" s="33"/>
    </row>
    <row r="73" ht="30" customHeight="1" spans="1:8">
      <c r="A73" s="2"/>
      <c r="H73" s="33"/>
    </row>
    <row r="74" ht="30" customHeight="1" spans="1:8">
      <c r="A74" s="2"/>
      <c r="H74" s="33"/>
    </row>
    <row r="75" ht="30" customHeight="1" spans="1:8">
      <c r="A75" s="2"/>
      <c r="H75" s="33"/>
    </row>
    <row r="76" ht="30" customHeight="1" spans="1:8">
      <c r="A76" s="2"/>
      <c r="H76" s="33"/>
    </row>
    <row r="77" ht="30" customHeight="1" spans="1:8">
      <c r="A77" s="2"/>
      <c r="H77" s="33"/>
    </row>
    <row r="78" ht="30" customHeight="1" spans="1:8">
      <c r="A78" s="2"/>
      <c r="H78" s="33"/>
    </row>
    <row r="79" ht="30" customHeight="1" spans="1:8">
      <c r="A79" s="2"/>
      <c r="H79" s="33"/>
    </row>
    <row r="80" ht="30" customHeight="1" spans="1:8">
      <c r="A80" s="2"/>
      <c r="H80" s="33"/>
    </row>
    <row r="81" ht="30" customHeight="1" spans="1:8">
      <c r="A81" s="2"/>
      <c r="H81" s="33"/>
    </row>
    <row r="82" ht="30" customHeight="1" spans="1:8">
      <c r="A82" s="2"/>
      <c r="H82" s="33"/>
    </row>
    <row r="83" ht="30" customHeight="1" spans="1:8">
      <c r="A83" s="2"/>
      <c r="H83" s="33"/>
    </row>
    <row r="84" ht="30" customHeight="1" spans="1:8">
      <c r="A84" s="2"/>
      <c r="H84" s="33"/>
    </row>
    <row r="85" ht="30" customHeight="1" spans="1:8">
      <c r="A85" s="2"/>
      <c r="H85" s="33"/>
    </row>
    <row r="86" ht="30" customHeight="1" spans="1:8">
      <c r="A86" s="2"/>
      <c r="H86" s="33"/>
    </row>
    <row r="87" ht="30" customHeight="1" spans="1:8">
      <c r="A87" s="2"/>
      <c r="H87" s="33"/>
    </row>
    <row r="88" ht="30" customHeight="1" spans="1:8">
      <c r="A88" s="2"/>
      <c r="H88" s="33"/>
    </row>
    <row r="89" ht="30" customHeight="1" spans="1:8">
      <c r="A89" s="2"/>
      <c r="H89" s="33"/>
    </row>
    <row r="90" ht="30" customHeight="1" spans="1:8">
      <c r="A90" s="2"/>
      <c r="H90" s="33"/>
    </row>
    <row r="91" ht="30" customHeight="1" spans="1:8">
      <c r="A91" s="2"/>
      <c r="H91" s="33"/>
    </row>
    <row r="92" ht="30" customHeight="1" spans="1:8">
      <c r="A92" s="2"/>
      <c r="H92" s="33"/>
    </row>
    <row r="93" ht="30" customHeight="1" spans="1:8">
      <c r="A93" s="2"/>
      <c r="H93" s="33"/>
    </row>
    <row r="94" ht="30" customHeight="1" spans="1:8">
      <c r="A94" s="2"/>
      <c r="H94" s="33"/>
    </row>
    <row r="95" ht="30" customHeight="1" spans="1:8">
      <c r="A95" s="2"/>
      <c r="H95" s="33"/>
    </row>
    <row r="96" ht="30" customHeight="1" spans="1:8">
      <c r="A96" s="2"/>
      <c r="H96" s="33"/>
    </row>
    <row r="97" ht="30" customHeight="1" spans="1:8">
      <c r="A97" s="2"/>
      <c r="H97" s="33"/>
    </row>
    <row r="98" ht="30" customHeight="1" spans="1:8">
      <c r="A98" s="2"/>
      <c r="H98" s="33"/>
    </row>
    <row r="99" ht="30" customHeight="1" spans="1:8">
      <c r="A99" s="2"/>
      <c r="H99" s="33"/>
    </row>
    <row r="100" ht="30" customHeight="1" spans="1:8">
      <c r="A100" s="2"/>
      <c r="H100" s="33"/>
    </row>
    <row r="101" ht="30" customHeight="1" spans="1:8">
      <c r="A101" s="2"/>
      <c r="H101" s="33"/>
    </row>
    <row r="102" ht="30" customHeight="1" spans="1:8">
      <c r="A102" s="2"/>
      <c r="H102" s="33"/>
    </row>
    <row r="103" ht="30" customHeight="1" spans="1:8">
      <c r="A103" s="2"/>
      <c r="H103" s="33"/>
    </row>
    <row r="104" ht="30" customHeight="1" spans="1:8">
      <c r="A104" s="2"/>
      <c r="H104" s="33"/>
    </row>
    <row r="105" ht="30" customHeight="1" spans="1:8">
      <c r="A105" s="2"/>
      <c r="H105" s="33"/>
    </row>
    <row r="106" ht="30" customHeight="1" spans="1:8">
      <c r="A106" s="2"/>
      <c r="H106" s="33"/>
    </row>
    <row r="107" ht="30" customHeight="1" spans="1:8">
      <c r="A107" s="2"/>
      <c r="H107" s="33"/>
    </row>
    <row r="108" ht="30" customHeight="1" spans="1:8">
      <c r="A108" s="2"/>
      <c r="H108" s="33"/>
    </row>
    <row r="109" ht="30" customHeight="1" spans="1:8">
      <c r="A109" s="2"/>
      <c r="H109" s="33"/>
    </row>
    <row r="110" ht="30" customHeight="1" spans="1:8">
      <c r="A110" s="2"/>
      <c r="H110" s="33"/>
    </row>
    <row r="111" ht="30" customHeight="1" spans="1:8">
      <c r="A111" s="2"/>
      <c r="H111" s="33"/>
    </row>
    <row r="112" ht="30" customHeight="1" spans="1:8">
      <c r="A112" s="2"/>
      <c r="H112" s="33"/>
    </row>
    <row r="113" ht="30" customHeight="1" spans="1:8">
      <c r="A113" s="2"/>
      <c r="H113" s="33"/>
    </row>
    <row r="114" ht="30" customHeight="1" spans="1:8">
      <c r="A114" s="2"/>
      <c r="H114" s="33"/>
    </row>
    <row r="115" ht="30" customHeight="1" spans="1:8">
      <c r="A115" s="2"/>
      <c r="H115" s="33"/>
    </row>
    <row r="116" ht="30" customHeight="1" spans="1:8">
      <c r="A116" s="2"/>
      <c r="H116" s="33"/>
    </row>
    <row r="117" ht="30" customHeight="1" spans="1:8">
      <c r="A117" s="2"/>
      <c r="H117" s="33"/>
    </row>
    <row r="118" ht="30" customHeight="1" spans="1:8">
      <c r="A118" s="2"/>
      <c r="H118" s="33"/>
    </row>
    <row r="119" ht="30" customHeight="1" spans="1:8">
      <c r="A119" s="2"/>
      <c r="H119" s="33"/>
    </row>
    <row r="120" ht="30" customHeight="1" spans="1:8">
      <c r="A120" s="2"/>
      <c r="H120" s="33"/>
    </row>
    <row r="121" ht="30" customHeight="1" spans="1:8">
      <c r="A121" s="2"/>
      <c r="H121" s="33"/>
    </row>
    <row r="122" ht="30" customHeight="1" spans="1:8">
      <c r="A122" s="2"/>
      <c r="H122" s="33"/>
    </row>
    <row r="123" ht="30" customHeight="1" spans="1:8">
      <c r="A123" s="2"/>
      <c r="H123" s="33"/>
    </row>
    <row r="124" ht="30" customHeight="1" spans="1:8">
      <c r="A124" s="2"/>
      <c r="H124" s="33"/>
    </row>
    <row r="125" ht="30" customHeight="1" spans="1:8">
      <c r="A125" s="2"/>
      <c r="H125" s="33"/>
    </row>
    <row r="126" ht="30" customHeight="1" spans="1:8">
      <c r="A126" s="2"/>
      <c r="H126" s="33"/>
    </row>
    <row r="127" ht="30" customHeight="1" spans="1:8">
      <c r="A127" s="2"/>
      <c r="H127" s="33"/>
    </row>
    <row r="128" ht="30" customHeight="1" spans="1:8">
      <c r="A128" s="2"/>
      <c r="H128" s="33"/>
    </row>
    <row r="129" ht="30" customHeight="1" spans="1:8">
      <c r="A129" s="2"/>
      <c r="H129" s="33"/>
    </row>
    <row r="130" ht="30" customHeight="1" spans="1:8">
      <c r="A130" s="2"/>
      <c r="H130" s="33"/>
    </row>
    <row r="131" ht="30" customHeight="1" spans="1:8">
      <c r="A131" s="2"/>
      <c r="H131" s="33"/>
    </row>
    <row r="132" ht="30" customHeight="1" spans="1:8">
      <c r="A132" s="2"/>
      <c r="H132" s="33"/>
    </row>
    <row r="133" ht="30" customHeight="1" spans="1:8">
      <c r="A133" s="2"/>
      <c r="H133" s="33"/>
    </row>
    <row r="134" ht="30" customHeight="1" spans="1:8">
      <c r="A134" s="2"/>
      <c r="H134" s="33"/>
    </row>
    <row r="135" ht="30" customHeight="1" spans="1:8">
      <c r="A135" s="2"/>
      <c r="H135" s="33"/>
    </row>
    <row r="136" ht="30" customHeight="1" spans="1:8">
      <c r="A136" s="2"/>
      <c r="H136" s="33"/>
    </row>
    <row r="137" ht="30" customHeight="1" spans="1:8">
      <c r="A137" s="2"/>
      <c r="H137" s="33"/>
    </row>
    <row r="138" ht="30" customHeight="1" spans="1:8">
      <c r="A138" s="2"/>
      <c r="H138" s="33"/>
    </row>
    <row r="139" ht="30" customHeight="1" spans="1:8">
      <c r="A139" s="2"/>
      <c r="H139" s="33"/>
    </row>
    <row r="140" ht="30" customHeight="1" spans="1:8">
      <c r="A140" s="2"/>
      <c r="H140" s="33"/>
    </row>
    <row r="141" ht="30" customHeight="1" spans="1:8">
      <c r="A141" s="2"/>
      <c r="H141" s="33"/>
    </row>
    <row r="142" ht="30" customHeight="1" spans="1:8">
      <c r="A142" s="2"/>
      <c r="H142" s="33"/>
    </row>
    <row r="143" ht="30" customHeight="1" spans="1:8">
      <c r="A143" s="2"/>
      <c r="H143" s="33"/>
    </row>
    <row r="144" ht="30" customHeight="1" spans="1:8">
      <c r="A144" s="2"/>
      <c r="H144" s="33"/>
    </row>
    <row r="145" ht="30" customHeight="1" spans="1:8">
      <c r="A145" s="2"/>
      <c r="H145" s="33"/>
    </row>
    <row r="146" ht="30" customHeight="1" spans="1:8">
      <c r="A146" s="2"/>
      <c r="H146" s="33"/>
    </row>
    <row r="147" ht="30" customHeight="1" spans="1:8">
      <c r="A147" s="2"/>
      <c r="H147" s="33"/>
    </row>
    <row r="148" ht="30" customHeight="1" spans="1:8">
      <c r="A148" s="2"/>
      <c r="H148" s="33"/>
    </row>
    <row r="149" ht="30" customHeight="1" spans="1:8">
      <c r="A149" s="2"/>
      <c r="H149" s="33"/>
    </row>
    <row r="150" ht="30" customHeight="1" spans="1:8">
      <c r="A150" s="2"/>
      <c r="H150" s="33"/>
    </row>
    <row r="151" ht="30" customHeight="1" spans="1:8">
      <c r="A151" s="2"/>
      <c r="H151" s="33"/>
    </row>
    <row r="152" ht="30" customHeight="1" spans="1:8">
      <c r="A152" s="2"/>
      <c r="H152" s="33"/>
    </row>
    <row r="153" ht="30" customHeight="1" spans="1:8">
      <c r="A153" s="2"/>
      <c r="H153" s="33"/>
    </row>
    <row r="154" ht="30" customHeight="1" spans="1:8">
      <c r="A154" s="2"/>
      <c r="H154" s="33"/>
    </row>
    <row r="155" ht="30" customHeight="1" spans="1:8">
      <c r="A155" s="2"/>
      <c r="H155" s="33"/>
    </row>
    <row r="156" ht="30" customHeight="1" spans="1:8">
      <c r="A156" s="2"/>
      <c r="H156" s="33"/>
    </row>
    <row r="157" ht="30" customHeight="1" spans="1:8">
      <c r="A157" s="2"/>
      <c r="H157" s="33"/>
    </row>
    <row r="158" ht="30" customHeight="1" spans="1:8">
      <c r="A158" s="2"/>
      <c r="H158" s="33"/>
    </row>
    <row r="159" ht="30" customHeight="1" spans="1:8">
      <c r="A159" s="2"/>
      <c r="H159" s="33"/>
    </row>
    <row r="160" ht="30" customHeight="1" spans="1:8">
      <c r="A160" s="2"/>
      <c r="H160" s="33"/>
    </row>
    <row r="161" ht="30" customHeight="1" spans="1:8">
      <c r="A161" s="2"/>
      <c r="H161" s="33"/>
    </row>
    <row r="162" ht="30" customHeight="1" spans="1:8">
      <c r="A162" s="2"/>
      <c r="H162" s="33"/>
    </row>
    <row r="163" ht="30" customHeight="1" spans="1:8">
      <c r="A163" s="2"/>
      <c r="H163" s="33"/>
    </row>
    <row r="164" ht="30" customHeight="1" spans="1:8">
      <c r="A164" s="2"/>
      <c r="H164" s="33"/>
    </row>
    <row r="165" ht="30" customHeight="1" spans="1:8">
      <c r="A165" s="2"/>
      <c r="H165" s="33"/>
    </row>
    <row r="166" ht="30" customHeight="1" spans="1:8">
      <c r="A166" s="2"/>
      <c r="H166" s="33"/>
    </row>
    <row r="167" ht="30" customHeight="1" spans="1:8">
      <c r="A167" s="2"/>
      <c r="H167" s="33"/>
    </row>
    <row r="168" ht="30" customHeight="1" spans="1:8">
      <c r="A168" s="2"/>
      <c r="H168" s="33"/>
    </row>
    <row r="169" ht="30" customHeight="1" spans="1:8">
      <c r="A169" s="2"/>
      <c r="H169" s="33"/>
    </row>
    <row r="170" ht="30" customHeight="1" spans="1:8">
      <c r="A170" s="2"/>
      <c r="H170" s="33"/>
    </row>
    <row r="171" ht="30" customHeight="1" spans="1:8">
      <c r="A171" s="2"/>
      <c r="H171" s="33"/>
    </row>
    <row r="172" ht="30" customHeight="1" spans="1:8">
      <c r="A172" s="2"/>
      <c r="H172" s="33"/>
    </row>
    <row r="173" ht="30" customHeight="1" spans="1:8">
      <c r="A173" s="2"/>
      <c r="H173" s="33"/>
    </row>
    <row r="174" ht="30" customHeight="1" spans="1:8">
      <c r="A174" s="2"/>
      <c r="H174" s="33"/>
    </row>
    <row r="175" ht="30" customHeight="1" spans="1:8">
      <c r="A175" s="2"/>
      <c r="H175" s="33"/>
    </row>
    <row r="176" ht="30" customHeight="1" spans="1:8">
      <c r="A176" s="2"/>
      <c r="H176" s="33"/>
    </row>
    <row r="177" ht="30" customHeight="1" spans="1:8">
      <c r="A177" s="2"/>
      <c r="H177" s="33"/>
    </row>
    <row r="178" ht="30" customHeight="1" spans="1:8">
      <c r="A178" s="2"/>
      <c r="H178" s="33"/>
    </row>
    <row r="179" ht="30" customHeight="1" spans="1:8">
      <c r="A179" s="2"/>
      <c r="H179" s="33"/>
    </row>
    <row r="180" ht="30" customHeight="1" spans="1:8">
      <c r="A180" s="2"/>
      <c r="H180" s="33"/>
    </row>
    <row r="181" ht="30" customHeight="1" spans="1:8">
      <c r="A181" s="2"/>
      <c r="H181" s="33"/>
    </row>
    <row r="182" ht="30" customHeight="1" spans="1:8">
      <c r="A182" s="2"/>
      <c r="H182" s="33"/>
    </row>
    <row r="183" ht="30" customHeight="1" spans="1:8">
      <c r="A183" s="2"/>
      <c r="H183" s="33"/>
    </row>
    <row r="184" ht="30" customHeight="1" spans="1:8">
      <c r="A184" s="2"/>
      <c r="H184" s="33"/>
    </row>
    <row r="185" ht="30" customHeight="1" spans="1:8">
      <c r="A185" s="2"/>
      <c r="H185" s="33"/>
    </row>
    <row r="186" ht="30" customHeight="1" spans="1:8">
      <c r="A186" s="2"/>
      <c r="H186" s="33"/>
    </row>
    <row r="187" ht="30" customHeight="1" spans="1:8">
      <c r="A187" s="2"/>
      <c r="H187" s="33"/>
    </row>
    <row r="188" ht="30" customHeight="1" spans="1:8">
      <c r="A188" s="2"/>
      <c r="H188" s="33"/>
    </row>
    <row r="189" ht="30" customHeight="1" spans="1:8">
      <c r="A189" s="2"/>
      <c r="H189" s="33"/>
    </row>
    <row r="190" ht="30" customHeight="1" spans="1:8">
      <c r="A190" s="2"/>
      <c r="H190" s="33"/>
    </row>
    <row r="191" ht="30" customHeight="1" spans="1:8">
      <c r="A191" s="2"/>
      <c r="H191" s="33"/>
    </row>
    <row r="192" ht="30" customHeight="1" spans="1:8">
      <c r="A192" s="2"/>
      <c r="H192" s="33"/>
    </row>
    <row r="193" ht="30" customHeight="1" spans="1:8">
      <c r="A193" s="2"/>
      <c r="H193" s="33"/>
    </row>
    <row r="194" ht="30" customHeight="1" spans="1:8">
      <c r="A194" s="2"/>
      <c r="H194" s="33"/>
    </row>
    <row r="195" ht="30" customHeight="1" spans="1:8">
      <c r="A195" s="2"/>
      <c r="H195" s="33"/>
    </row>
    <row r="196" ht="30" customHeight="1" spans="1:8">
      <c r="A196" s="2"/>
      <c r="H196" s="33"/>
    </row>
    <row r="197" ht="30" customHeight="1" spans="1:8">
      <c r="A197" s="2"/>
      <c r="H197" s="33"/>
    </row>
    <row r="198" ht="30" customHeight="1" spans="1:8">
      <c r="A198" s="2"/>
      <c r="H198" s="33"/>
    </row>
    <row r="199" ht="30" customHeight="1" spans="1:8">
      <c r="A199" s="2"/>
      <c r="H199" s="33"/>
    </row>
    <row r="200" ht="30" customHeight="1" spans="1:8">
      <c r="A200" s="2"/>
      <c r="H200" s="33"/>
    </row>
    <row r="201" ht="30" customHeight="1" spans="1:8">
      <c r="A201" s="2"/>
      <c r="H201" s="33"/>
    </row>
    <row r="202" ht="30" customHeight="1" spans="1:8">
      <c r="A202" s="2"/>
      <c r="H202" s="33"/>
    </row>
    <row r="203" ht="30" customHeight="1" spans="1:8">
      <c r="A203" s="2"/>
      <c r="H203" s="33"/>
    </row>
    <row r="204" ht="30" customHeight="1" spans="1:8">
      <c r="A204" s="2"/>
      <c r="H204" s="33"/>
    </row>
    <row r="205" ht="30" customHeight="1" spans="1:8">
      <c r="A205" s="2"/>
      <c r="H205" s="33"/>
    </row>
    <row r="206" ht="30" customHeight="1" spans="1:8">
      <c r="A206" s="2"/>
      <c r="H206" s="33"/>
    </row>
    <row r="207" ht="30" customHeight="1" spans="1:8">
      <c r="A207" s="2"/>
      <c r="H207" s="33"/>
    </row>
    <row r="208" ht="30" customHeight="1" spans="1:8">
      <c r="A208" s="2"/>
      <c r="H208" s="33"/>
    </row>
    <row r="209" ht="30" customHeight="1" spans="1:8">
      <c r="A209" s="2"/>
      <c r="H209" s="33"/>
    </row>
    <row r="210" ht="30" customHeight="1" spans="1:8">
      <c r="A210" s="2"/>
      <c r="H210" s="33"/>
    </row>
    <row r="211" ht="30" customHeight="1" spans="1:8">
      <c r="A211" s="2"/>
      <c r="H211" s="33"/>
    </row>
    <row r="212" ht="30" customHeight="1" spans="1:8">
      <c r="A212" s="2"/>
      <c r="H212" s="33"/>
    </row>
    <row r="213" ht="30" customHeight="1" spans="1:8">
      <c r="A213" s="2"/>
      <c r="H213" s="33"/>
    </row>
    <row r="214" ht="30" customHeight="1" spans="1:8">
      <c r="A214" s="2"/>
      <c r="H214" s="33"/>
    </row>
    <row r="215" ht="30" customHeight="1" spans="1:8">
      <c r="A215" s="2"/>
      <c r="H215" s="33"/>
    </row>
    <row r="216" ht="30" customHeight="1" spans="1:8">
      <c r="A216" s="2"/>
      <c r="H216" s="33"/>
    </row>
    <row r="217" ht="30" customHeight="1" spans="1:8">
      <c r="A217" s="2"/>
      <c r="H217" s="33"/>
    </row>
    <row r="218" ht="30" customHeight="1" spans="1:8">
      <c r="A218" s="2"/>
      <c r="H218" s="33"/>
    </row>
    <row r="219" ht="30" customHeight="1" spans="1:8">
      <c r="A219" s="2"/>
      <c r="H219" s="33"/>
    </row>
    <row r="220" ht="30" customHeight="1" spans="1:8">
      <c r="A220" s="2"/>
      <c r="H220" s="33"/>
    </row>
    <row r="221" ht="30" customHeight="1" spans="1:8">
      <c r="A221" s="2"/>
      <c r="H221" s="33"/>
    </row>
    <row r="222" ht="30" customHeight="1" spans="1:8">
      <c r="A222" s="2"/>
      <c r="H222" s="33"/>
    </row>
    <row r="223" ht="30" customHeight="1" spans="1:8">
      <c r="A223" s="2"/>
      <c r="H223" s="33"/>
    </row>
    <row r="224" ht="30" customHeight="1" spans="1:8">
      <c r="A224" s="2"/>
      <c r="H224" s="33"/>
    </row>
    <row r="225" ht="30" customHeight="1" spans="1:8">
      <c r="A225" s="2"/>
      <c r="H225" s="33"/>
    </row>
    <row r="226" ht="30" customHeight="1" spans="1:8">
      <c r="A226" s="2"/>
      <c r="H226" s="33"/>
    </row>
    <row r="227" ht="30" customHeight="1" spans="1:8">
      <c r="A227" s="2"/>
      <c r="H227" s="33"/>
    </row>
    <row r="228" ht="30" customHeight="1" spans="1:8">
      <c r="A228" s="2"/>
      <c r="H228" s="33"/>
    </row>
    <row r="229" ht="30" customHeight="1" spans="1:8">
      <c r="A229" s="2"/>
      <c r="H229" s="33"/>
    </row>
    <row r="230" ht="30" customHeight="1" spans="1:8">
      <c r="A230" s="2"/>
      <c r="H230" s="33"/>
    </row>
    <row r="231" ht="30" customHeight="1" spans="1:8">
      <c r="A231" s="2"/>
      <c r="H231" s="33"/>
    </row>
    <row r="232" ht="30" customHeight="1" spans="1:8">
      <c r="A232" s="2"/>
      <c r="H232" s="33"/>
    </row>
    <row r="233" ht="30" customHeight="1" spans="1:8">
      <c r="A233" s="2"/>
      <c r="H233" s="33"/>
    </row>
    <row r="234" ht="30" customHeight="1" spans="1:8">
      <c r="A234" s="2"/>
      <c r="H234" s="33"/>
    </row>
    <row r="235" ht="30" customHeight="1" spans="1:8">
      <c r="A235" s="2"/>
      <c r="H235" s="33"/>
    </row>
    <row r="236" ht="30" customHeight="1" spans="1:8">
      <c r="A236" s="2"/>
      <c r="H236" s="33"/>
    </row>
    <row r="237" ht="30" customHeight="1" spans="1:8">
      <c r="A237" s="2"/>
      <c r="H237" s="33"/>
    </row>
    <row r="238" ht="30" customHeight="1" spans="1:8">
      <c r="A238" s="2"/>
      <c r="H238" s="33"/>
    </row>
    <row r="239" ht="30" customHeight="1" spans="1:8">
      <c r="A239" s="2"/>
      <c r="H239" s="33"/>
    </row>
    <row r="240" ht="30" customHeight="1" spans="1:8">
      <c r="A240" s="2"/>
      <c r="H240" s="33"/>
    </row>
    <row r="241" ht="30" customHeight="1" spans="1:8">
      <c r="A241" s="2"/>
      <c r="H241" s="33"/>
    </row>
    <row r="242" ht="30" customHeight="1" spans="1:8">
      <c r="A242" s="2"/>
      <c r="H242" s="33"/>
    </row>
    <row r="243" ht="30" customHeight="1" spans="1:8">
      <c r="A243" s="2"/>
      <c r="H243" s="33"/>
    </row>
    <row r="244" ht="30" customHeight="1" spans="1:8">
      <c r="A244" s="2"/>
      <c r="H244" s="33"/>
    </row>
    <row r="245" ht="30" customHeight="1" spans="1:8">
      <c r="A245" s="2"/>
      <c r="H245" s="33"/>
    </row>
    <row r="246" ht="30" customHeight="1" spans="1:8">
      <c r="A246" s="2"/>
      <c r="H246" s="33"/>
    </row>
    <row r="247" ht="30" customHeight="1" spans="1:8">
      <c r="A247" s="2"/>
      <c r="H247" s="33"/>
    </row>
    <row r="248" ht="30" customHeight="1" spans="1:8">
      <c r="A248" s="2"/>
      <c r="H248" s="33"/>
    </row>
    <row r="249" ht="30" customHeight="1" spans="1:8">
      <c r="A249" s="2"/>
      <c r="H249" s="33"/>
    </row>
    <row r="250" ht="30" customHeight="1" spans="1:8">
      <c r="A250" s="2"/>
      <c r="H250" s="33"/>
    </row>
    <row r="251" ht="30" customHeight="1" spans="1:8">
      <c r="A251" s="2"/>
      <c r="H251" s="33"/>
    </row>
    <row r="252" ht="30" customHeight="1" spans="1:8">
      <c r="A252" s="2"/>
      <c r="H252" s="33"/>
    </row>
    <row r="253" ht="30" customHeight="1" spans="1:8">
      <c r="A253" s="2"/>
      <c r="H253" s="33"/>
    </row>
    <row r="254" ht="30" customHeight="1" spans="1:8">
      <c r="A254" s="2"/>
      <c r="H254" s="33"/>
    </row>
    <row r="255" ht="30" customHeight="1" spans="1:8">
      <c r="A255" s="2"/>
      <c r="H255" s="33"/>
    </row>
    <row r="256" ht="30" customHeight="1" spans="1:8">
      <c r="A256" s="2"/>
      <c r="H256" s="33"/>
    </row>
    <row r="257" ht="30" customHeight="1" spans="1:8">
      <c r="A257" s="2"/>
      <c r="H257" s="33"/>
    </row>
    <row r="258" ht="30" customHeight="1" spans="1:8">
      <c r="A258" s="2"/>
      <c r="H258" s="33"/>
    </row>
    <row r="259" ht="30" customHeight="1" spans="1:8">
      <c r="A259" s="2"/>
      <c r="H259" s="33"/>
    </row>
    <row r="260" ht="30" customHeight="1" spans="1:8">
      <c r="A260" s="2"/>
      <c r="H260" s="33"/>
    </row>
    <row r="261" ht="30" customHeight="1" spans="1:8">
      <c r="A261" s="2"/>
      <c r="H261" s="33"/>
    </row>
    <row r="262" ht="30" customHeight="1" spans="1:8">
      <c r="A262" s="2"/>
      <c r="H262" s="33"/>
    </row>
    <row r="263" ht="30" customHeight="1" spans="1:8">
      <c r="A263" s="2"/>
      <c r="H263" s="33"/>
    </row>
    <row r="264" ht="30" customHeight="1" spans="1:8">
      <c r="A264" s="2"/>
      <c r="H264" s="33"/>
    </row>
    <row r="265" ht="30" customHeight="1" spans="1:8">
      <c r="A265" s="2"/>
      <c r="H265" s="33"/>
    </row>
    <row r="266" ht="30" customHeight="1" spans="1:8">
      <c r="A266" s="2"/>
      <c r="H266" s="33"/>
    </row>
    <row r="267" ht="30" customHeight="1" spans="1:8">
      <c r="A267" s="2"/>
      <c r="H267" s="33"/>
    </row>
    <row r="268" ht="30" customHeight="1" spans="1:8">
      <c r="A268" s="2"/>
      <c r="H268" s="33"/>
    </row>
    <row r="269" ht="30" customHeight="1" spans="1:8">
      <c r="A269" s="2"/>
      <c r="H269" s="33"/>
    </row>
    <row r="270" ht="30" customHeight="1" spans="1:8">
      <c r="A270" s="2"/>
      <c r="H270" s="33"/>
    </row>
    <row r="271" ht="30" customHeight="1" spans="1:8">
      <c r="A271" s="2"/>
      <c r="H271" s="33"/>
    </row>
    <row r="272" ht="30" customHeight="1" spans="1:8">
      <c r="A272" s="2"/>
      <c r="H272" s="33"/>
    </row>
    <row r="273" ht="30" customHeight="1" spans="1:8">
      <c r="A273" s="2"/>
      <c r="H273" s="33"/>
    </row>
    <row r="274" ht="30" customHeight="1" spans="1:8">
      <c r="A274" s="2"/>
      <c r="H274" s="33"/>
    </row>
    <row r="275" ht="30" customHeight="1" spans="1:8">
      <c r="A275" s="2"/>
      <c r="H275" s="33"/>
    </row>
    <row r="276" ht="30" customHeight="1" spans="1:8">
      <c r="A276" s="2"/>
      <c r="H276" s="33"/>
    </row>
    <row r="277" ht="30" customHeight="1" spans="1:8">
      <c r="A277" s="2"/>
      <c r="H277" s="33"/>
    </row>
    <row r="278" ht="30" customHeight="1" spans="1:8">
      <c r="A278" s="2"/>
      <c r="H278" s="33"/>
    </row>
    <row r="279" ht="30" customHeight="1" spans="1:8">
      <c r="A279" s="2"/>
      <c r="H279" s="33"/>
    </row>
    <row r="280" ht="30" customHeight="1" spans="1:8">
      <c r="A280" s="2"/>
      <c r="H280" s="33"/>
    </row>
    <row r="281" ht="30" customHeight="1" spans="1:8">
      <c r="A281" s="2"/>
      <c r="H281" s="33"/>
    </row>
    <row r="282" ht="30" customHeight="1" spans="1:8">
      <c r="A282" s="2"/>
      <c r="H282" s="33"/>
    </row>
    <row r="283" ht="30" customHeight="1" spans="1:8">
      <c r="A283" s="2"/>
      <c r="H283" s="33"/>
    </row>
    <row r="284" ht="30" customHeight="1" spans="1:8">
      <c r="A284" s="2"/>
      <c r="H284" s="33"/>
    </row>
    <row r="285" ht="30" customHeight="1" spans="1:8">
      <c r="A285" s="2"/>
      <c r="H285" s="33"/>
    </row>
    <row r="286" ht="30" customHeight="1" spans="1:8">
      <c r="A286" s="2"/>
      <c r="H286" s="33"/>
    </row>
    <row r="287" ht="30" customHeight="1" spans="1:8">
      <c r="A287" s="2"/>
      <c r="H287" s="33"/>
    </row>
    <row r="288" ht="30" customHeight="1" spans="1:8">
      <c r="A288" s="2"/>
      <c r="H288" s="33"/>
    </row>
    <row r="289" ht="30" customHeight="1" spans="1:8">
      <c r="A289" s="2"/>
      <c r="H289" s="33"/>
    </row>
    <row r="290" ht="30" customHeight="1" spans="1:8">
      <c r="A290" s="2"/>
      <c r="H290" s="33"/>
    </row>
    <row r="291" ht="30" customHeight="1" spans="1:8">
      <c r="A291" s="2"/>
      <c r="H291" s="33"/>
    </row>
    <row r="292" ht="30" customHeight="1" spans="1:8">
      <c r="A292" s="2"/>
      <c r="H292" s="33"/>
    </row>
    <row r="293" ht="30" customHeight="1" spans="1:8">
      <c r="A293" s="2"/>
      <c r="H293" s="33"/>
    </row>
    <row r="294" ht="30" customHeight="1" spans="1:8">
      <c r="A294" s="2"/>
      <c r="H294" s="33"/>
    </row>
    <row r="295" ht="30" customHeight="1" spans="1:8">
      <c r="A295" s="2"/>
      <c r="H295" s="33"/>
    </row>
    <row r="296" ht="30" customHeight="1" spans="1:8">
      <c r="A296" s="2"/>
      <c r="H296" s="33"/>
    </row>
    <row r="297" ht="30" customHeight="1" spans="1:8">
      <c r="A297" s="2"/>
      <c r="H297" s="33"/>
    </row>
    <row r="298" ht="30" customHeight="1" spans="1:8">
      <c r="A298" s="2"/>
      <c r="H298" s="33"/>
    </row>
    <row r="299" ht="30" customHeight="1" spans="1:8">
      <c r="A299" s="2"/>
      <c r="H299" s="33"/>
    </row>
    <row r="300" ht="30" customHeight="1" spans="1:8">
      <c r="A300" s="2"/>
      <c r="H300" s="33"/>
    </row>
    <row r="301" ht="30" customHeight="1" spans="1:8">
      <c r="A301" s="2"/>
      <c r="H301" s="33"/>
    </row>
    <row r="302" ht="30" customHeight="1" spans="1:8">
      <c r="A302" s="2"/>
      <c r="H302" s="33"/>
    </row>
    <row r="303" ht="30" customHeight="1" spans="1:8">
      <c r="A303" s="2"/>
      <c r="H303" s="33"/>
    </row>
    <row r="304" ht="30" customHeight="1" spans="1:8">
      <c r="A304" s="2"/>
      <c r="H304" s="33"/>
    </row>
    <row r="305" ht="30" customHeight="1" spans="1:8">
      <c r="A305" s="2"/>
      <c r="H305" s="33"/>
    </row>
    <row r="306" ht="30" customHeight="1" spans="1:8">
      <c r="A306" s="2"/>
      <c r="H306" s="33"/>
    </row>
    <row r="307" ht="30" customHeight="1" spans="1:8">
      <c r="A307" s="2"/>
      <c r="H307" s="33"/>
    </row>
    <row r="308" ht="30" customHeight="1" spans="1:8">
      <c r="A308" s="2"/>
      <c r="H308" s="33"/>
    </row>
    <row r="309" ht="30" customHeight="1" spans="1:8">
      <c r="A309" s="2"/>
      <c r="H309" s="33"/>
    </row>
    <row r="310" ht="30" customHeight="1" spans="1:8">
      <c r="A310" s="2"/>
      <c r="H310" s="33"/>
    </row>
    <row r="311" ht="30" customHeight="1" spans="1:8">
      <c r="A311" s="2"/>
      <c r="H311" s="33"/>
    </row>
    <row r="312" ht="30" customHeight="1" spans="1:8">
      <c r="A312" s="2"/>
      <c r="H312" s="33"/>
    </row>
    <row r="313" ht="30" customHeight="1" spans="1:8">
      <c r="A313" s="2"/>
      <c r="H313" s="33"/>
    </row>
    <row r="314" ht="30" customHeight="1" spans="1:8">
      <c r="A314" s="2"/>
      <c r="H314" s="33"/>
    </row>
    <row r="315" ht="30" customHeight="1" spans="1:8">
      <c r="A315" s="2"/>
      <c r="H315" s="33"/>
    </row>
    <row r="316" ht="30" customHeight="1" spans="1:8">
      <c r="A316" s="2"/>
      <c r="H316" s="33"/>
    </row>
    <row r="317" ht="30" customHeight="1" spans="1:8">
      <c r="A317" s="2"/>
      <c r="H317" s="33"/>
    </row>
    <row r="318" ht="30" customHeight="1" spans="1:8">
      <c r="A318" s="2"/>
      <c r="H318" s="33"/>
    </row>
    <row r="319" ht="30" customHeight="1" spans="1:8">
      <c r="A319" s="2"/>
      <c r="H319" s="33"/>
    </row>
    <row r="320" ht="30" customHeight="1" spans="1:8">
      <c r="A320" s="2"/>
      <c r="H320" s="33"/>
    </row>
    <row r="321" ht="30" customHeight="1" spans="1:8">
      <c r="A321" s="2"/>
      <c r="H321" s="33"/>
    </row>
    <row r="322" ht="30" customHeight="1" spans="1:8">
      <c r="A322" s="2"/>
      <c r="H322" s="33"/>
    </row>
    <row r="323" ht="30" customHeight="1" spans="1:8">
      <c r="A323" s="2"/>
      <c r="H323" s="33"/>
    </row>
    <row r="324" ht="30" customHeight="1" spans="1:8">
      <c r="A324" s="2"/>
      <c r="H324" s="33"/>
    </row>
    <row r="325" ht="30" customHeight="1" spans="1:8">
      <c r="A325" s="2"/>
      <c r="H325" s="33"/>
    </row>
    <row r="326" ht="30" customHeight="1" spans="1:8">
      <c r="A326" s="2"/>
      <c r="H326" s="33"/>
    </row>
    <row r="327" ht="30" customHeight="1" spans="1:8">
      <c r="A327" s="2"/>
      <c r="H327" s="33"/>
    </row>
    <row r="328" ht="30" customHeight="1" spans="1:8">
      <c r="A328" s="2"/>
      <c r="H328" s="33"/>
    </row>
    <row r="329" ht="30" customHeight="1" spans="1:8">
      <c r="A329" s="2"/>
      <c r="H329" s="33"/>
    </row>
    <row r="330" ht="30" customHeight="1" spans="1:8">
      <c r="A330" s="2"/>
      <c r="H330" s="33"/>
    </row>
    <row r="331" ht="30" customHeight="1" spans="1:8">
      <c r="A331" s="2"/>
      <c r="H331" s="33"/>
    </row>
    <row r="332" ht="30" customHeight="1" spans="1:8">
      <c r="A332" s="2"/>
      <c r="H332" s="33"/>
    </row>
    <row r="333" ht="30" customHeight="1" spans="1:8">
      <c r="A333" s="2"/>
      <c r="H333" s="33"/>
    </row>
    <row r="334" ht="30" customHeight="1" spans="1:8">
      <c r="A334" s="2"/>
      <c r="H334" s="33"/>
    </row>
    <row r="335" ht="30" customHeight="1" spans="1:8">
      <c r="A335" s="2"/>
      <c r="H335" s="33"/>
    </row>
    <row r="336" ht="30" customHeight="1" spans="1:8">
      <c r="A336" s="2"/>
      <c r="H336" s="33"/>
    </row>
    <row r="337" ht="30" customHeight="1" spans="1:8">
      <c r="A337" s="2"/>
      <c r="H337" s="33"/>
    </row>
    <row r="338" ht="30" customHeight="1" spans="1:8">
      <c r="A338" s="2"/>
      <c r="H338" s="33"/>
    </row>
    <row r="339" ht="30" customHeight="1" spans="1:8">
      <c r="A339" s="2"/>
      <c r="H339" s="33"/>
    </row>
    <row r="340" ht="30" customHeight="1" spans="1:8">
      <c r="A340" s="2"/>
      <c r="H340" s="33"/>
    </row>
    <row r="341" ht="30" customHeight="1" spans="1:8">
      <c r="A341" s="2"/>
      <c r="H341" s="33"/>
    </row>
    <row r="342" ht="30" customHeight="1" spans="1:8">
      <c r="A342" s="2"/>
      <c r="H342" s="33"/>
    </row>
    <row r="343" ht="30" customHeight="1" spans="1:8">
      <c r="A343" s="2"/>
      <c r="H343" s="33"/>
    </row>
    <row r="344" ht="30" customHeight="1" spans="1:8">
      <c r="A344" s="2"/>
      <c r="H344" s="33"/>
    </row>
    <row r="345" ht="30" customHeight="1" spans="1:8">
      <c r="A345" s="2"/>
      <c r="H345" s="33"/>
    </row>
    <row r="346" ht="30" customHeight="1" spans="1:8">
      <c r="A346" s="2"/>
      <c r="H346" s="33"/>
    </row>
    <row r="347" ht="30" customHeight="1" spans="1:8">
      <c r="A347" s="2"/>
      <c r="H347" s="33"/>
    </row>
    <row r="348" ht="30" customHeight="1" spans="1:8">
      <c r="A348" s="2"/>
      <c r="H348" s="33"/>
    </row>
    <row r="349" ht="30" customHeight="1" spans="1:8">
      <c r="A349" s="2"/>
      <c r="H349" s="33"/>
    </row>
    <row r="350" ht="30" customHeight="1" spans="1:8">
      <c r="A350" s="2"/>
      <c r="H350" s="33"/>
    </row>
    <row r="351" ht="30" customHeight="1" spans="1:8">
      <c r="A351" s="2"/>
      <c r="H351" s="33"/>
    </row>
    <row r="352" ht="30" customHeight="1" spans="1:8">
      <c r="A352" s="2"/>
      <c r="H352" s="33"/>
    </row>
    <row r="353" ht="30" customHeight="1" spans="1:8">
      <c r="A353" s="2"/>
      <c r="H353" s="33"/>
    </row>
    <row r="354" ht="30" customHeight="1" spans="1:8">
      <c r="A354" s="2"/>
      <c r="H354" s="33"/>
    </row>
    <row r="355" ht="30" customHeight="1" spans="1:8">
      <c r="A355" s="2"/>
      <c r="H355" s="33"/>
    </row>
    <row r="356" ht="30" customHeight="1" spans="1:8">
      <c r="A356" s="2"/>
      <c r="H356" s="33"/>
    </row>
    <row r="357" ht="30" customHeight="1" spans="1:8">
      <c r="A357" s="2"/>
      <c r="H357" s="33"/>
    </row>
    <row r="358" ht="30" customHeight="1" spans="1:8">
      <c r="A358" s="2"/>
      <c r="H358" s="33"/>
    </row>
    <row r="359" ht="30" customHeight="1" spans="1:8">
      <c r="A359" s="2"/>
      <c r="H359" s="33"/>
    </row>
    <row r="360" ht="30" customHeight="1" spans="1:8">
      <c r="A360" s="2"/>
      <c r="H360" s="33"/>
    </row>
    <row r="361" ht="30" customHeight="1" spans="1:8">
      <c r="A361" s="2"/>
      <c r="H361" s="33"/>
    </row>
    <row r="362" ht="30" customHeight="1" spans="1:8">
      <c r="A362" s="2"/>
      <c r="H362" s="33"/>
    </row>
    <row r="363" ht="30" customHeight="1" spans="1:8">
      <c r="A363" s="2"/>
      <c r="H363" s="33"/>
    </row>
    <row r="364" ht="30" customHeight="1" spans="1:8">
      <c r="A364" s="2"/>
      <c r="H364" s="33"/>
    </row>
    <row r="365" ht="30" customHeight="1" spans="1:8">
      <c r="A365" s="2"/>
      <c r="H365" s="33"/>
    </row>
    <row r="366" ht="30" customHeight="1" spans="1:8">
      <c r="A366" s="2"/>
      <c r="H366" s="33"/>
    </row>
    <row r="367" ht="30" customHeight="1" spans="1:8">
      <c r="A367" s="2"/>
      <c r="H367" s="33"/>
    </row>
    <row r="368" ht="30" customHeight="1" spans="1:8">
      <c r="A368" s="2"/>
      <c r="H368" s="33"/>
    </row>
    <row r="369" ht="30" customHeight="1" spans="1:8">
      <c r="A369" s="2"/>
      <c r="H369" s="33"/>
    </row>
    <row r="370" ht="30" customHeight="1" spans="1:8">
      <c r="A370" s="2"/>
      <c r="H370" s="33"/>
    </row>
    <row r="371" ht="30" customHeight="1" spans="1:8">
      <c r="A371" s="2"/>
      <c r="H371" s="33"/>
    </row>
    <row r="372" ht="30" customHeight="1" spans="1:8">
      <c r="A372" s="2"/>
      <c r="H372" s="33"/>
    </row>
    <row r="373" ht="30" customHeight="1" spans="1:8">
      <c r="A373" s="2"/>
      <c r="H373" s="33"/>
    </row>
    <row r="374" ht="30" customHeight="1" spans="1:8">
      <c r="A374" s="2"/>
      <c r="H374" s="33"/>
    </row>
    <row r="375" ht="30" customHeight="1" spans="1:8">
      <c r="A375" s="2"/>
      <c r="H375" s="33"/>
    </row>
    <row r="376" ht="30" customHeight="1" spans="1:8">
      <c r="A376" s="2"/>
      <c r="H376" s="33"/>
    </row>
    <row r="377" ht="30" customHeight="1" spans="1:8">
      <c r="A377" s="2"/>
      <c r="H377" s="33"/>
    </row>
    <row r="378" ht="30" customHeight="1" spans="1:8">
      <c r="A378" s="2"/>
      <c r="H378" s="33"/>
    </row>
    <row r="379" ht="30" customHeight="1" spans="1:8">
      <c r="A379" s="2"/>
      <c r="H379" s="33"/>
    </row>
    <row r="380" ht="30" customHeight="1" spans="1:8">
      <c r="A380" s="2"/>
      <c r="H380" s="33"/>
    </row>
    <row r="381" ht="30" customHeight="1" spans="1:8">
      <c r="A381" s="2"/>
      <c r="H381" s="33"/>
    </row>
    <row r="382" ht="30" customHeight="1" spans="1:8">
      <c r="A382" s="2"/>
      <c r="H382" s="33"/>
    </row>
    <row r="383" ht="30" customHeight="1" spans="1:8">
      <c r="A383" s="2"/>
      <c r="H383" s="33"/>
    </row>
    <row r="384" ht="30" customHeight="1" spans="1:8">
      <c r="A384" s="2"/>
      <c r="H384" s="33"/>
    </row>
    <row r="385" ht="30" customHeight="1" spans="1:8">
      <c r="A385" s="2"/>
      <c r="H385" s="33"/>
    </row>
    <row r="386" ht="30" customHeight="1" spans="1:8">
      <c r="A386" s="2"/>
      <c r="H386" s="33"/>
    </row>
    <row r="387" ht="30" customHeight="1" spans="1:8">
      <c r="A387" s="2"/>
      <c r="H387" s="33"/>
    </row>
    <row r="388" ht="30" customHeight="1" spans="1:8">
      <c r="A388" s="2"/>
      <c r="H388" s="33"/>
    </row>
    <row r="389" ht="30" customHeight="1" spans="1:8">
      <c r="A389" s="2"/>
      <c r="H389" s="33"/>
    </row>
    <row r="390" ht="30" customHeight="1" spans="1:8">
      <c r="A390" s="2"/>
      <c r="H390" s="33"/>
    </row>
    <row r="391" ht="30" customHeight="1" spans="1:8">
      <c r="A391" s="2"/>
      <c r="H391" s="33"/>
    </row>
    <row r="392" ht="30" customHeight="1" spans="1:8">
      <c r="A392" s="2"/>
      <c r="H392" s="33"/>
    </row>
    <row r="393" ht="30" customHeight="1" spans="1:8">
      <c r="A393" s="2"/>
      <c r="H393" s="33"/>
    </row>
    <row r="394" ht="30" customHeight="1" spans="1:8">
      <c r="A394" s="2"/>
      <c r="H394" s="33"/>
    </row>
    <row r="395" ht="30" customHeight="1" spans="1:8">
      <c r="A395" s="2"/>
      <c r="H395" s="33"/>
    </row>
    <row r="396" ht="30" customHeight="1" spans="1:8">
      <c r="A396" s="2"/>
      <c r="H396" s="33"/>
    </row>
    <row r="397" ht="30" customHeight="1" spans="1:8">
      <c r="A397" s="2"/>
      <c r="H397" s="33"/>
    </row>
    <row r="398" ht="30" customHeight="1" spans="1:8">
      <c r="A398" s="2"/>
      <c r="H398" s="33"/>
    </row>
    <row r="399" ht="30" customHeight="1" spans="1:8">
      <c r="A399" s="2"/>
      <c r="H399" s="33"/>
    </row>
    <row r="400" ht="30" customHeight="1" spans="1:8">
      <c r="A400" s="2"/>
      <c r="H400" s="33"/>
    </row>
    <row r="401" ht="30" customHeight="1" spans="1:8">
      <c r="A401" s="2"/>
      <c r="H401" s="33"/>
    </row>
    <row r="402" ht="30" customHeight="1" spans="1:8">
      <c r="A402" s="2"/>
      <c r="H402" s="33"/>
    </row>
    <row r="403" ht="30" customHeight="1" spans="1:8">
      <c r="A403" s="2"/>
      <c r="H403" s="33"/>
    </row>
    <row r="404" ht="30" customHeight="1" spans="1:8">
      <c r="A404" s="2"/>
      <c r="H404" s="33"/>
    </row>
    <row r="405" ht="30" customHeight="1" spans="1:8">
      <c r="A405" s="2"/>
      <c r="H405" s="33"/>
    </row>
    <row r="406" ht="30" customHeight="1" spans="1:8">
      <c r="A406" s="2"/>
      <c r="H406" s="33"/>
    </row>
    <row r="407" ht="30" customHeight="1" spans="1:8">
      <c r="A407" s="2"/>
      <c r="H407" s="33"/>
    </row>
    <row r="408" ht="30" customHeight="1" spans="1:8">
      <c r="A408" s="2"/>
      <c r="H408" s="33"/>
    </row>
    <row r="409" ht="30" customHeight="1" spans="1:8">
      <c r="A409" s="2"/>
      <c r="H409" s="33"/>
    </row>
    <row r="410" ht="30" customHeight="1" spans="1:8">
      <c r="A410" s="2"/>
      <c r="H410" s="33"/>
    </row>
    <row r="411" ht="30" customHeight="1" spans="1:8">
      <c r="A411" s="2"/>
      <c r="H411" s="33"/>
    </row>
    <row r="412" ht="30" customHeight="1" spans="1:8">
      <c r="A412" s="2"/>
      <c r="H412" s="33"/>
    </row>
    <row r="413" ht="30" customHeight="1" spans="1:8">
      <c r="A413" s="2"/>
      <c r="H413" s="33"/>
    </row>
    <row r="414" ht="30" customHeight="1" spans="1:8">
      <c r="A414" s="2"/>
      <c r="H414" s="33"/>
    </row>
    <row r="415" ht="30" customHeight="1" spans="1:8">
      <c r="A415" s="2"/>
      <c r="H415" s="33"/>
    </row>
    <row r="416" ht="30" customHeight="1" spans="1:8">
      <c r="A416" s="2"/>
      <c r="H416" s="33"/>
    </row>
    <row r="417" ht="30" customHeight="1" spans="1:8">
      <c r="A417" s="2"/>
      <c r="H417" s="33"/>
    </row>
    <row r="418" ht="30" customHeight="1" spans="1:8">
      <c r="A418" s="2"/>
      <c r="H418" s="33"/>
    </row>
    <row r="419" ht="30" customHeight="1" spans="1:8">
      <c r="A419" s="2"/>
      <c r="H419" s="33"/>
    </row>
    <row r="420" ht="30" customHeight="1" spans="1:8">
      <c r="A420" s="2"/>
      <c r="H420" s="33"/>
    </row>
    <row r="421" ht="30" customHeight="1" spans="1:8">
      <c r="A421" s="2"/>
      <c r="H421" s="33"/>
    </row>
    <row r="422" ht="30" customHeight="1" spans="1:8">
      <c r="A422" s="2"/>
      <c r="H422" s="33"/>
    </row>
    <row r="423" ht="30" customHeight="1" spans="1:8">
      <c r="A423" s="2"/>
      <c r="H423" s="33"/>
    </row>
    <row r="424" ht="30" customHeight="1" spans="1:8">
      <c r="A424" s="2"/>
      <c r="H424" s="33"/>
    </row>
    <row r="425" ht="30" customHeight="1" spans="1:8">
      <c r="A425" s="2"/>
      <c r="H425" s="33"/>
    </row>
    <row r="426" ht="30" customHeight="1" spans="1:8">
      <c r="A426" s="2"/>
      <c r="H426" s="33"/>
    </row>
    <row r="427" ht="30" customHeight="1" spans="1:8">
      <c r="A427" s="2"/>
      <c r="H427" s="33"/>
    </row>
    <row r="428" ht="30" customHeight="1" spans="1:8">
      <c r="A428" s="2"/>
      <c r="H428" s="33"/>
    </row>
    <row r="429" ht="30" customHeight="1" spans="1:8">
      <c r="A429" s="2"/>
      <c r="H429" s="33"/>
    </row>
    <row r="430" ht="30" customHeight="1" spans="1:8">
      <c r="A430" s="2"/>
      <c r="H430" s="33"/>
    </row>
    <row r="431" ht="30" customHeight="1" spans="1:8">
      <c r="A431" s="2"/>
      <c r="H431" s="33"/>
    </row>
    <row r="432" ht="30" customHeight="1" spans="1:8">
      <c r="A432" s="2"/>
      <c r="H432" s="33"/>
    </row>
    <row r="433" ht="30" customHeight="1" spans="1:8">
      <c r="A433" s="2"/>
      <c r="H433" s="33"/>
    </row>
    <row r="434" ht="30" customHeight="1" spans="1:8">
      <c r="A434" s="2"/>
      <c r="H434" s="33"/>
    </row>
    <row r="435" ht="30" customHeight="1" spans="1:8">
      <c r="A435" s="2"/>
      <c r="H435" s="33"/>
    </row>
    <row r="436" ht="30" customHeight="1" spans="1:8">
      <c r="A436" s="2"/>
      <c r="H436" s="33"/>
    </row>
    <row r="437" ht="30" customHeight="1" spans="1:8">
      <c r="A437" s="2"/>
      <c r="H437" s="33"/>
    </row>
    <row r="438" ht="30" customHeight="1" spans="1:8">
      <c r="A438" s="2"/>
      <c r="H438" s="33"/>
    </row>
    <row r="439" ht="30" customHeight="1" spans="1:8">
      <c r="A439" s="2"/>
      <c r="H439" s="33"/>
    </row>
    <row r="440" ht="30" customHeight="1" spans="1:8">
      <c r="A440" s="2"/>
      <c r="H440" s="33"/>
    </row>
    <row r="441" ht="30" customHeight="1" spans="1:8">
      <c r="A441" s="2"/>
      <c r="H441" s="33"/>
    </row>
    <row r="442" ht="30" customHeight="1" spans="1:8">
      <c r="A442" s="2"/>
      <c r="H442" s="33"/>
    </row>
    <row r="443" ht="30" customHeight="1" spans="1:8">
      <c r="A443" s="2"/>
      <c r="H443" s="33"/>
    </row>
    <row r="444" ht="30" customHeight="1" spans="1:8">
      <c r="A444" s="2"/>
      <c r="H444" s="33"/>
    </row>
    <row r="445" ht="30" customHeight="1" spans="1:8">
      <c r="A445" s="2"/>
      <c r="H445" s="33"/>
    </row>
    <row r="446" ht="30" customHeight="1" spans="1:8">
      <c r="A446" s="2"/>
      <c r="H446" s="33"/>
    </row>
    <row r="447" ht="30" customHeight="1" spans="1:8">
      <c r="A447" s="2"/>
      <c r="H447" s="33"/>
    </row>
    <row r="448" ht="30" customHeight="1" spans="1:8">
      <c r="A448" s="2"/>
      <c r="H448" s="33"/>
    </row>
    <row r="449" ht="30" customHeight="1" spans="1:8">
      <c r="A449" s="2"/>
      <c r="H449" s="33"/>
    </row>
    <row r="450" ht="30" customHeight="1" spans="1:8">
      <c r="A450" s="2"/>
      <c r="H450" s="33"/>
    </row>
    <row r="451" ht="30" customHeight="1" spans="1:8">
      <c r="A451" s="2"/>
      <c r="H451" s="33"/>
    </row>
    <row r="452" ht="30" customHeight="1" spans="1:8">
      <c r="A452" s="2"/>
      <c r="H452" s="33"/>
    </row>
    <row r="453" ht="30" customHeight="1" spans="1:8">
      <c r="A453" s="2"/>
      <c r="H453" s="33"/>
    </row>
    <row r="454" ht="30" customHeight="1" spans="1:8">
      <c r="A454" s="2"/>
      <c r="H454" s="33"/>
    </row>
    <row r="455" ht="30" customHeight="1" spans="1:8">
      <c r="A455" s="2"/>
      <c r="H455" s="33"/>
    </row>
    <row r="456" ht="30" customHeight="1" spans="1:8">
      <c r="A456" s="2"/>
      <c r="H456" s="33"/>
    </row>
    <row r="457" ht="30" customHeight="1" spans="1:8">
      <c r="A457" s="2"/>
      <c r="H457" s="33"/>
    </row>
    <row r="458" ht="30" customHeight="1" spans="1:8">
      <c r="A458" s="2"/>
      <c r="H458" s="33"/>
    </row>
    <row r="459" ht="30" customHeight="1" spans="1:8">
      <c r="A459" s="2"/>
      <c r="H459" s="33"/>
    </row>
    <row r="460" ht="30" customHeight="1" spans="1:8">
      <c r="A460" s="2"/>
      <c r="H460" s="33"/>
    </row>
    <row r="461" ht="30" customHeight="1" spans="1:8">
      <c r="A461" s="2"/>
      <c r="H461" s="33"/>
    </row>
    <row r="462" ht="30" customHeight="1" spans="1:8">
      <c r="A462" s="2"/>
      <c r="H462" s="33"/>
    </row>
    <row r="463" ht="30" customHeight="1" spans="1:8">
      <c r="A463" s="2"/>
      <c r="H463" s="33"/>
    </row>
    <row r="464" ht="30" customHeight="1" spans="1:8">
      <c r="A464" s="2"/>
      <c r="H464" s="33"/>
    </row>
    <row r="465" ht="30" customHeight="1" spans="1:8">
      <c r="A465" s="2"/>
      <c r="H465" s="33"/>
    </row>
    <row r="466" ht="30" customHeight="1" spans="1:8">
      <c r="A466" s="2"/>
      <c r="H466" s="33"/>
    </row>
    <row r="467" ht="30" customHeight="1" spans="1:8">
      <c r="A467" s="2"/>
      <c r="H467" s="33"/>
    </row>
    <row r="468" ht="30" customHeight="1" spans="1:8">
      <c r="A468" s="2"/>
      <c r="H468" s="33"/>
    </row>
    <row r="469" ht="30" customHeight="1" spans="1:8">
      <c r="A469" s="2"/>
      <c r="H469" s="33"/>
    </row>
    <row r="470" ht="30" customHeight="1" spans="1:8">
      <c r="A470" s="2"/>
      <c r="H470" s="33"/>
    </row>
    <row r="471" ht="30" customHeight="1" spans="1:8">
      <c r="A471" s="2"/>
      <c r="H471" s="33"/>
    </row>
    <row r="472" ht="30" customHeight="1" spans="1:8">
      <c r="A472" s="2"/>
      <c r="H472" s="33"/>
    </row>
    <row r="473" ht="30" customHeight="1" spans="1:8">
      <c r="A473" s="2"/>
      <c r="H473" s="33"/>
    </row>
    <row r="474" ht="30" customHeight="1" spans="1:8">
      <c r="A474" s="2"/>
      <c r="H474" s="33"/>
    </row>
    <row r="475" ht="30" customHeight="1" spans="1:8">
      <c r="A475" s="2"/>
      <c r="H475" s="33"/>
    </row>
    <row r="476" ht="30" customHeight="1" spans="1:8">
      <c r="A476" s="2"/>
      <c r="H476" s="33"/>
    </row>
    <row r="477" ht="30" customHeight="1" spans="1:8">
      <c r="A477" s="2"/>
      <c r="H477" s="33"/>
    </row>
    <row r="478" ht="30" customHeight="1" spans="1:8">
      <c r="A478" s="2"/>
      <c r="H478" s="33"/>
    </row>
    <row r="479" ht="30" customHeight="1" spans="1:8">
      <c r="A479" s="2"/>
      <c r="H479" s="33"/>
    </row>
    <row r="480" ht="30" customHeight="1" spans="1:8">
      <c r="A480" s="2"/>
      <c r="H480" s="33"/>
    </row>
    <row r="481" ht="30" customHeight="1" spans="1:8">
      <c r="A481" s="2"/>
      <c r="H481" s="33"/>
    </row>
    <row r="482" ht="30" customHeight="1" spans="1:8">
      <c r="A482" s="2"/>
      <c r="H482" s="33"/>
    </row>
    <row r="483" ht="30" customHeight="1" spans="1:8">
      <c r="A483" s="2"/>
      <c r="H483" s="33"/>
    </row>
    <row r="484" ht="30" customHeight="1" spans="1:8">
      <c r="A484" s="2"/>
      <c r="H484" s="33"/>
    </row>
    <row r="485" ht="30" customHeight="1" spans="1:8">
      <c r="A485" s="2"/>
      <c r="H485" s="33"/>
    </row>
    <row r="486" ht="30" customHeight="1" spans="1:8">
      <c r="A486" s="2"/>
      <c r="H486" s="33"/>
    </row>
    <row r="487" ht="30" customHeight="1" spans="1:8">
      <c r="A487" s="2"/>
      <c r="H487" s="33"/>
    </row>
    <row r="488" ht="30" customHeight="1" spans="1:8">
      <c r="A488" s="2"/>
      <c r="H488" s="33"/>
    </row>
    <row r="489" ht="30" customHeight="1" spans="1:8">
      <c r="A489" s="2"/>
      <c r="H489" s="33"/>
    </row>
    <row r="490" ht="30" customHeight="1" spans="1:8">
      <c r="A490" s="2"/>
      <c r="H490" s="33"/>
    </row>
    <row r="491" ht="30" customHeight="1" spans="1:8">
      <c r="A491" s="2"/>
      <c r="H491" s="33"/>
    </row>
    <row r="492" ht="30" customHeight="1" spans="1:8">
      <c r="A492" s="2"/>
      <c r="H492" s="33"/>
    </row>
    <row r="493" ht="30" customHeight="1" spans="1:8">
      <c r="A493" s="2"/>
      <c r="H493" s="33"/>
    </row>
    <row r="494" ht="30" customHeight="1" spans="1:8">
      <c r="A494" s="2"/>
      <c r="H494" s="33"/>
    </row>
    <row r="495" ht="30" customHeight="1" spans="1:8">
      <c r="A495" s="2"/>
      <c r="H495" s="33"/>
    </row>
    <row r="496" ht="30" customHeight="1" spans="1:8">
      <c r="A496" s="2"/>
      <c r="H496" s="33"/>
    </row>
    <row r="497" ht="30" customHeight="1" spans="1:8">
      <c r="A497" s="2"/>
      <c r="H497" s="33"/>
    </row>
    <row r="498" ht="30" customHeight="1" spans="1:8">
      <c r="A498" s="2"/>
      <c r="H498" s="33"/>
    </row>
    <row r="499" ht="30" customHeight="1" spans="1:8">
      <c r="A499" s="2"/>
      <c r="H499" s="33"/>
    </row>
    <row r="500" ht="30" customHeight="1" spans="1:8">
      <c r="A500" s="2"/>
      <c r="H500" s="33"/>
    </row>
    <row r="501" ht="30" customHeight="1" spans="1:8">
      <c r="A501" s="2"/>
      <c r="H501" s="33"/>
    </row>
    <row r="502" ht="30" customHeight="1" spans="1:8">
      <c r="A502" s="2"/>
      <c r="H502" s="33"/>
    </row>
    <row r="503" ht="30" customHeight="1" spans="1:8">
      <c r="A503" s="2"/>
      <c r="H503" s="33"/>
    </row>
    <row r="504" ht="30" customHeight="1" spans="1:8">
      <c r="A504" s="2"/>
      <c r="H504" s="33"/>
    </row>
    <row r="505" ht="30" customHeight="1" spans="1:8">
      <c r="A505" s="2"/>
      <c r="H505" s="33"/>
    </row>
    <row r="506" ht="30" customHeight="1" spans="1:8">
      <c r="A506" s="2"/>
      <c r="H506" s="33"/>
    </row>
    <row r="507" ht="30" customHeight="1" spans="1:8">
      <c r="A507" s="2"/>
      <c r="H507" s="33"/>
    </row>
    <row r="508" ht="30" customHeight="1" spans="1:8">
      <c r="A508" s="2"/>
      <c r="H508" s="33"/>
    </row>
    <row r="509" ht="30" customHeight="1" spans="1:8">
      <c r="A509" s="2"/>
      <c r="H509" s="33"/>
    </row>
    <row r="510" ht="30" customHeight="1" spans="1:8">
      <c r="A510" s="2"/>
      <c r="H510" s="33"/>
    </row>
    <row r="511" ht="30" customHeight="1" spans="1:8">
      <c r="A511" s="2"/>
      <c r="H511" s="33"/>
    </row>
    <row r="512" ht="30" customHeight="1" spans="1:8">
      <c r="A512" s="2"/>
      <c r="H512" s="33"/>
    </row>
    <row r="513" ht="30" customHeight="1" spans="1:8">
      <c r="A513" s="2"/>
      <c r="H513" s="33"/>
    </row>
    <row r="514" ht="30" customHeight="1" spans="1:8">
      <c r="A514" s="2"/>
      <c r="H514" s="33"/>
    </row>
    <row r="515" ht="30" customHeight="1" spans="1:8">
      <c r="A515" s="2"/>
      <c r="H515" s="33"/>
    </row>
    <row r="516" ht="30" customHeight="1" spans="1:8">
      <c r="A516" s="2"/>
      <c r="H516" s="33"/>
    </row>
    <row r="517" ht="30" customHeight="1" spans="1:8">
      <c r="A517" s="2"/>
      <c r="H517" s="33"/>
    </row>
    <row r="518" ht="30" customHeight="1" spans="1:8">
      <c r="A518" s="2"/>
      <c r="H518" s="33"/>
    </row>
    <row r="519" ht="30" customHeight="1" spans="1:8">
      <c r="A519" s="2"/>
      <c r="H519" s="33"/>
    </row>
    <row r="520" ht="30" customHeight="1" spans="1:8">
      <c r="A520" s="2"/>
      <c r="H520" s="33"/>
    </row>
    <row r="521" ht="30" customHeight="1" spans="1:8">
      <c r="A521" s="2"/>
      <c r="H521" s="33"/>
    </row>
    <row r="522" ht="30" customHeight="1" spans="1:8">
      <c r="A522" s="2"/>
      <c r="H522" s="33"/>
    </row>
    <row r="523" ht="30" customHeight="1" spans="1:8">
      <c r="A523" s="2"/>
      <c r="H523" s="33"/>
    </row>
    <row r="524" ht="30" customHeight="1" spans="1:8">
      <c r="A524" s="2"/>
      <c r="H524" s="33"/>
    </row>
    <row r="525" ht="30" customHeight="1" spans="1:8">
      <c r="A525" s="2"/>
      <c r="H525" s="33"/>
    </row>
    <row r="526" ht="30" customHeight="1" spans="1:8">
      <c r="A526" s="2"/>
      <c r="H526" s="33"/>
    </row>
    <row r="527" ht="30" customHeight="1" spans="1:8">
      <c r="A527" s="2"/>
      <c r="H527" s="33"/>
    </row>
    <row r="528" ht="30" customHeight="1" spans="1:8">
      <c r="A528" s="2"/>
      <c r="H528" s="33"/>
    </row>
    <row r="529" ht="30" customHeight="1" spans="1:8">
      <c r="A529" s="2"/>
      <c r="H529" s="33"/>
    </row>
    <row r="530" ht="30" customHeight="1" spans="1:8">
      <c r="A530" s="2"/>
      <c r="H530" s="33"/>
    </row>
    <row r="531" ht="30" customHeight="1" spans="1:8">
      <c r="A531" s="2"/>
      <c r="H531" s="33"/>
    </row>
    <row r="532" ht="30" customHeight="1" spans="1:8">
      <c r="A532" s="2"/>
      <c r="H532" s="33"/>
    </row>
    <row r="533" ht="30" customHeight="1" spans="1:8">
      <c r="A533" s="2"/>
      <c r="H533" s="33"/>
    </row>
    <row r="534" ht="30" customHeight="1" spans="1:8">
      <c r="A534" s="2"/>
      <c r="H534" s="33"/>
    </row>
    <row r="535" ht="30" customHeight="1" spans="1:8">
      <c r="A535" s="2"/>
      <c r="H535" s="33"/>
    </row>
    <row r="536" ht="30" customHeight="1" spans="1:8">
      <c r="A536" s="2"/>
      <c r="H536" s="33"/>
    </row>
    <row r="537" ht="30" customHeight="1" spans="1:8">
      <c r="A537" s="2"/>
      <c r="H537" s="33"/>
    </row>
    <row r="538" ht="30" customHeight="1" spans="1:8">
      <c r="A538" s="2"/>
      <c r="H538" s="33"/>
    </row>
    <row r="539" ht="30" customHeight="1" spans="1:8">
      <c r="A539" s="2"/>
      <c r="H539" s="33"/>
    </row>
    <row r="540" ht="30" customHeight="1" spans="1:8">
      <c r="A540" s="2"/>
      <c r="H540" s="33"/>
    </row>
    <row r="541" ht="30" customHeight="1" spans="1:8">
      <c r="A541" s="2"/>
      <c r="H541" s="33"/>
    </row>
    <row r="542" ht="30" customHeight="1" spans="1:8">
      <c r="A542" s="2"/>
      <c r="H542" s="33"/>
    </row>
    <row r="543" ht="30" customHeight="1" spans="1:8">
      <c r="A543" s="2"/>
      <c r="H543" s="33"/>
    </row>
    <row r="544" ht="30" customHeight="1" spans="1:8">
      <c r="A544" s="2"/>
      <c r="H544" s="33"/>
    </row>
    <row r="545" ht="30" customHeight="1" spans="1:8">
      <c r="A545" s="2"/>
      <c r="H545" s="33"/>
    </row>
    <row r="546" ht="30" customHeight="1" spans="1:8">
      <c r="A546" s="2"/>
      <c r="H546" s="33"/>
    </row>
    <row r="547" ht="30" customHeight="1" spans="1:8">
      <c r="A547" s="2"/>
      <c r="H547" s="33"/>
    </row>
    <row r="548" ht="30" customHeight="1" spans="1:8">
      <c r="A548" s="2"/>
      <c r="H548" s="33"/>
    </row>
    <row r="549" ht="30" customHeight="1" spans="1:8">
      <c r="A549" s="2"/>
      <c r="H549" s="33"/>
    </row>
    <row r="550" ht="30" customHeight="1" spans="1:8">
      <c r="A550" s="2"/>
      <c r="H550" s="33"/>
    </row>
    <row r="551" ht="30" customHeight="1" spans="1:8">
      <c r="A551" s="2"/>
      <c r="H551" s="33"/>
    </row>
    <row r="552" ht="30" customHeight="1" spans="1:8">
      <c r="A552" s="2"/>
      <c r="H552" s="33"/>
    </row>
    <row r="553" ht="30" customHeight="1" spans="1:8">
      <c r="A553" s="2"/>
      <c r="H553" s="33"/>
    </row>
    <row r="554" ht="30" customHeight="1" spans="1:8">
      <c r="A554" s="2"/>
      <c r="H554" s="33"/>
    </row>
    <row r="555" ht="30" customHeight="1" spans="1:8">
      <c r="A555" s="2"/>
      <c r="H555" s="33"/>
    </row>
    <row r="556" ht="30" customHeight="1" spans="1:8">
      <c r="A556" s="2"/>
      <c r="H556" s="33"/>
    </row>
    <row r="557" ht="30" customHeight="1" spans="1:8">
      <c r="A557" s="2"/>
      <c r="H557" s="33"/>
    </row>
    <row r="558" ht="30" customHeight="1" spans="1:8">
      <c r="A558" s="2"/>
      <c r="H558" s="33"/>
    </row>
    <row r="559" ht="30" customHeight="1" spans="1:8">
      <c r="A559" s="2"/>
      <c r="H559" s="33"/>
    </row>
    <row r="560" ht="30" customHeight="1" spans="1:8">
      <c r="A560" s="2"/>
      <c r="H560" s="33"/>
    </row>
    <row r="561" ht="30" customHeight="1" spans="1:8">
      <c r="A561" s="2"/>
      <c r="H561" s="33"/>
    </row>
    <row r="562" ht="30" customHeight="1" spans="1:8">
      <c r="A562" s="2"/>
      <c r="H562" s="33"/>
    </row>
    <row r="563" ht="30" customHeight="1" spans="1:8">
      <c r="A563" s="2"/>
      <c r="H563" s="33"/>
    </row>
    <row r="564" ht="30" customHeight="1" spans="1:8">
      <c r="A564" s="2"/>
      <c r="H564" s="33"/>
    </row>
    <row r="565" ht="30" customHeight="1" spans="1:8">
      <c r="A565" s="2"/>
      <c r="H565" s="33"/>
    </row>
    <row r="566" ht="30" customHeight="1" spans="1:8">
      <c r="A566" s="2"/>
      <c r="H566" s="33"/>
    </row>
    <row r="567" ht="30" customHeight="1" spans="1:8">
      <c r="A567" s="2"/>
      <c r="H567" s="33"/>
    </row>
    <row r="568" ht="30" customHeight="1" spans="1:8">
      <c r="A568" s="2"/>
      <c r="H568" s="33"/>
    </row>
    <row r="569" ht="30" customHeight="1" spans="1:8">
      <c r="A569" s="2"/>
      <c r="H569" s="33"/>
    </row>
    <row r="570" ht="30" customHeight="1" spans="1:8">
      <c r="A570" s="2"/>
      <c r="H570" s="33"/>
    </row>
    <row r="571" ht="30" customHeight="1" spans="1:8">
      <c r="A571" s="2"/>
      <c r="H571" s="33"/>
    </row>
    <row r="572" ht="30" customHeight="1" spans="1:8">
      <c r="A572" s="2"/>
      <c r="H572" s="33"/>
    </row>
    <row r="573" ht="30" customHeight="1" spans="1:8">
      <c r="A573" s="2"/>
      <c r="H573" s="33"/>
    </row>
    <row r="574" ht="30" customHeight="1" spans="1:8">
      <c r="A574" s="2"/>
      <c r="H574" s="33"/>
    </row>
    <row r="575" ht="30" customHeight="1" spans="1:8">
      <c r="A575" s="2"/>
      <c r="H575" s="33"/>
    </row>
    <row r="576" ht="30" customHeight="1" spans="1:8">
      <c r="A576" s="2"/>
      <c r="H576" s="33"/>
    </row>
    <row r="577" ht="30" customHeight="1" spans="1:8">
      <c r="A577" s="2"/>
      <c r="H577" s="33"/>
    </row>
    <row r="578" ht="30" customHeight="1" spans="1:8">
      <c r="A578" s="2"/>
      <c r="H578" s="33"/>
    </row>
    <row r="579" ht="30" customHeight="1" spans="1:8">
      <c r="A579" s="2"/>
      <c r="H579" s="33"/>
    </row>
    <row r="580" ht="30" customHeight="1" spans="1:8">
      <c r="A580" s="2"/>
      <c r="H580" s="33"/>
    </row>
    <row r="581" ht="30" customHeight="1" spans="1:8">
      <c r="A581" s="2"/>
      <c r="H581" s="33"/>
    </row>
    <row r="582" ht="30" customHeight="1" spans="1:8">
      <c r="A582" s="2"/>
      <c r="H582" s="33"/>
    </row>
    <row r="583" ht="30" customHeight="1" spans="1:8">
      <c r="A583" s="2"/>
      <c r="H583" s="33"/>
    </row>
    <row r="584" ht="30" customHeight="1" spans="1:8">
      <c r="A584" s="2"/>
      <c r="H584" s="33"/>
    </row>
    <row r="585" ht="30" customHeight="1" spans="1:8">
      <c r="A585" s="2"/>
      <c r="H585" s="33"/>
    </row>
    <row r="586" ht="30" customHeight="1" spans="1:8">
      <c r="A586" s="2"/>
      <c r="H586" s="33"/>
    </row>
    <row r="587" ht="30" customHeight="1" spans="1:8">
      <c r="A587" s="2"/>
      <c r="H587" s="33"/>
    </row>
    <row r="588" ht="30" customHeight="1" spans="1:8">
      <c r="A588" s="2"/>
      <c r="H588" s="33"/>
    </row>
    <row r="589" ht="30" customHeight="1" spans="1:8">
      <c r="A589" s="2"/>
      <c r="H589" s="33"/>
    </row>
    <row r="590" ht="30" customHeight="1" spans="1:8">
      <c r="A590" s="2"/>
      <c r="H590" s="33"/>
    </row>
    <row r="591" ht="30" customHeight="1" spans="1:8">
      <c r="A591" s="2"/>
      <c r="H591" s="33"/>
    </row>
    <row r="592" ht="30" customHeight="1" spans="1:8">
      <c r="A592" s="2"/>
      <c r="H592" s="33"/>
    </row>
    <row r="593" ht="30" customHeight="1" spans="1:8">
      <c r="A593" s="2"/>
      <c r="H593" s="33"/>
    </row>
    <row r="594" ht="30" customHeight="1" spans="1:8">
      <c r="A594" s="2"/>
      <c r="H594" s="33"/>
    </row>
    <row r="595" ht="30" customHeight="1" spans="1:8">
      <c r="A595" s="2"/>
      <c r="H595" s="33"/>
    </row>
    <row r="596" ht="30" customHeight="1" spans="1:8">
      <c r="A596" s="2"/>
      <c r="H596" s="33"/>
    </row>
    <row r="597" ht="30" customHeight="1" spans="1:8">
      <c r="A597" s="2"/>
      <c r="H597" s="33"/>
    </row>
    <row r="598" ht="30" customHeight="1" spans="1:8">
      <c r="A598" s="2"/>
      <c r="H598" s="33"/>
    </row>
    <row r="599" ht="30" customHeight="1" spans="1:8">
      <c r="A599" s="2"/>
      <c r="H599" s="33"/>
    </row>
    <row r="600" ht="30" customHeight="1" spans="1:8">
      <c r="A600" s="2"/>
      <c r="H600" s="33"/>
    </row>
    <row r="601" ht="30" customHeight="1" spans="1:8">
      <c r="A601" s="2"/>
      <c r="H601" s="33"/>
    </row>
    <row r="602" ht="30" customHeight="1" spans="1:8">
      <c r="A602" s="2"/>
      <c r="H602" s="33"/>
    </row>
    <row r="603" ht="30" customHeight="1" spans="1:8">
      <c r="A603" s="2"/>
      <c r="H603" s="33"/>
    </row>
    <row r="604" ht="30" customHeight="1" spans="1:8">
      <c r="A604" s="2"/>
      <c r="H604" s="33"/>
    </row>
    <row r="605" ht="30" customHeight="1" spans="1:8">
      <c r="A605" s="2"/>
      <c r="H605" s="33"/>
    </row>
    <row r="606" ht="30" customHeight="1" spans="1:8">
      <c r="A606" s="2"/>
      <c r="H606" s="33"/>
    </row>
    <row r="607" ht="30" customHeight="1" spans="1:8">
      <c r="A607" s="2"/>
      <c r="H607" s="33"/>
    </row>
    <row r="608" ht="30" customHeight="1" spans="1:8">
      <c r="A608" s="2"/>
      <c r="H608" s="33"/>
    </row>
    <row r="609" ht="30" customHeight="1" spans="1:8">
      <c r="A609" s="2"/>
      <c r="H609" s="33"/>
    </row>
    <row r="610" ht="30" customHeight="1" spans="1:8">
      <c r="A610" s="2"/>
      <c r="H610" s="33"/>
    </row>
    <row r="611" ht="30" customHeight="1" spans="1:8">
      <c r="A611" s="2"/>
      <c r="H611" s="33"/>
    </row>
    <row r="612" ht="30" customHeight="1" spans="1:8">
      <c r="A612" s="2"/>
      <c r="H612" s="33"/>
    </row>
    <row r="613" ht="30" customHeight="1" spans="1:8">
      <c r="A613" s="2"/>
      <c r="H613" s="33"/>
    </row>
    <row r="614" ht="30" customHeight="1" spans="1:8">
      <c r="A614" s="2"/>
      <c r="H614" s="33"/>
    </row>
    <row r="615" ht="30" customHeight="1" spans="1:8">
      <c r="A615" s="2"/>
      <c r="H615" s="33"/>
    </row>
    <row r="616" ht="30" customHeight="1" spans="1:8">
      <c r="A616" s="2"/>
      <c r="H616" s="33"/>
    </row>
    <row r="617" ht="30" customHeight="1" spans="1:8">
      <c r="A617" s="2"/>
      <c r="H617" s="33"/>
    </row>
    <row r="618" ht="30" customHeight="1" spans="1:8">
      <c r="A618" s="2"/>
      <c r="H618" s="33"/>
    </row>
    <row r="619" ht="30" customHeight="1" spans="1:8">
      <c r="A619" s="2"/>
      <c r="H619" s="33"/>
    </row>
    <row r="620" ht="30" customHeight="1" spans="1:8">
      <c r="A620" s="2"/>
      <c r="H620" s="33"/>
    </row>
    <row r="621" ht="30" customHeight="1" spans="1:8">
      <c r="A621" s="2"/>
      <c r="H621" s="33"/>
    </row>
    <row r="622" ht="30" customHeight="1" spans="1:8">
      <c r="A622" s="2"/>
      <c r="H622" s="33"/>
    </row>
    <row r="623" ht="30" customHeight="1" spans="1:8">
      <c r="A623" s="2"/>
      <c r="H623" s="33"/>
    </row>
    <row r="624" ht="30" customHeight="1" spans="1:8">
      <c r="A624" s="2"/>
      <c r="H624" s="33"/>
    </row>
    <row r="625" ht="30" customHeight="1" spans="1:8">
      <c r="A625" s="2"/>
      <c r="H625" s="33"/>
    </row>
    <row r="626" ht="30" customHeight="1" spans="1:8">
      <c r="A626" s="2"/>
      <c r="H626" s="33"/>
    </row>
    <row r="627" ht="30" customHeight="1" spans="1:8">
      <c r="A627" s="2"/>
      <c r="H627" s="33"/>
    </row>
    <row r="628" ht="30" customHeight="1" spans="1:8">
      <c r="A628" s="2"/>
      <c r="H628" s="33"/>
    </row>
    <row r="629" ht="30" customHeight="1" spans="1:8">
      <c r="A629" s="2"/>
      <c r="H629" s="33"/>
    </row>
    <row r="630" ht="30" customHeight="1" spans="1:8">
      <c r="A630" s="2"/>
      <c r="H630" s="33"/>
    </row>
    <row r="631" ht="30" customHeight="1" spans="1:8">
      <c r="A631" s="2"/>
      <c r="H631" s="33"/>
    </row>
    <row r="632" ht="30" customHeight="1" spans="1:8">
      <c r="A632" s="2"/>
      <c r="H632" s="33"/>
    </row>
    <row r="633" ht="30" customHeight="1" spans="1:8">
      <c r="A633" s="2"/>
      <c r="H633" s="33"/>
    </row>
    <row r="634" ht="30" customHeight="1" spans="1:8">
      <c r="A634" s="2"/>
      <c r="H634" s="33"/>
    </row>
    <row r="635" ht="30" customHeight="1" spans="1:8">
      <c r="A635" s="2"/>
      <c r="H635" s="33"/>
    </row>
    <row r="636" ht="30" customHeight="1" spans="1:8">
      <c r="A636" s="2"/>
      <c r="H636" s="33"/>
    </row>
    <row r="637" ht="30" customHeight="1" spans="1:8">
      <c r="A637" s="2"/>
      <c r="H637" s="33"/>
    </row>
    <row r="638" ht="30" customHeight="1" spans="1:8">
      <c r="A638" s="2"/>
      <c r="H638" s="33"/>
    </row>
    <row r="639" ht="30" customHeight="1" spans="1:8">
      <c r="A639" s="2"/>
      <c r="H639" s="33"/>
    </row>
    <row r="640" ht="30" customHeight="1" spans="1:8">
      <c r="A640" s="2"/>
      <c r="H640" s="33"/>
    </row>
    <row r="641" ht="30" customHeight="1" spans="1:8">
      <c r="A641" s="2"/>
      <c r="H641" s="33"/>
    </row>
    <row r="642" ht="30" customHeight="1" spans="1:8">
      <c r="A642" s="2"/>
      <c r="H642" s="33"/>
    </row>
    <row r="643" ht="30" customHeight="1" spans="1:8">
      <c r="A643" s="2"/>
      <c r="H643" s="33"/>
    </row>
    <row r="644" ht="30" customHeight="1" spans="1:8">
      <c r="A644" s="2"/>
      <c r="H644" s="33"/>
    </row>
    <row r="645" ht="30" customHeight="1" spans="1:8">
      <c r="A645" s="2"/>
      <c r="H645" s="33"/>
    </row>
    <row r="646" ht="30" customHeight="1" spans="1:8">
      <c r="A646" s="2"/>
      <c r="H646" s="33"/>
    </row>
    <row r="647" ht="30" customHeight="1" spans="1:8">
      <c r="A647" s="2"/>
      <c r="H647" s="33"/>
    </row>
    <row r="648" ht="30" customHeight="1" spans="1:8">
      <c r="A648" s="2"/>
      <c r="H648" s="33"/>
    </row>
    <row r="649" ht="30" customHeight="1" spans="1:8">
      <c r="A649" s="2"/>
      <c r="H649" s="33"/>
    </row>
    <row r="650" ht="30" customHeight="1" spans="1:8">
      <c r="A650" s="2"/>
      <c r="H650" s="33"/>
    </row>
    <row r="651" ht="30" customHeight="1" spans="1:8">
      <c r="A651" s="2"/>
      <c r="H651" s="33"/>
    </row>
    <row r="652" ht="30" customHeight="1" spans="1:8">
      <c r="A652" s="2"/>
      <c r="H652" s="33"/>
    </row>
    <row r="653" ht="30" customHeight="1" spans="1:8">
      <c r="A653" s="2"/>
      <c r="H653" s="33"/>
    </row>
    <row r="654" ht="30" customHeight="1" spans="1:8">
      <c r="A654" s="2"/>
      <c r="H654" s="33"/>
    </row>
    <row r="655" ht="30" customHeight="1" spans="1:8">
      <c r="A655" s="2"/>
      <c r="H655" s="33"/>
    </row>
    <row r="656" ht="30" customHeight="1" spans="1:8">
      <c r="A656" s="2"/>
      <c r="H656" s="33"/>
    </row>
    <row r="657" ht="30" customHeight="1" spans="1:8">
      <c r="A657" s="2"/>
      <c r="H657" s="33"/>
    </row>
    <row r="658" ht="30" customHeight="1" spans="1:8">
      <c r="A658" s="2"/>
      <c r="H658" s="33"/>
    </row>
    <row r="659" ht="30" customHeight="1" spans="1:8">
      <c r="A659" s="2"/>
      <c r="H659" s="33"/>
    </row>
    <row r="660" ht="30" customHeight="1" spans="1:8">
      <c r="A660" s="2"/>
      <c r="H660" s="33"/>
    </row>
    <row r="661" ht="30" customHeight="1" spans="1:8">
      <c r="A661" s="2"/>
      <c r="H661" s="33"/>
    </row>
    <row r="662" ht="30" customHeight="1" spans="1:8">
      <c r="A662" s="2"/>
      <c r="H662" s="33"/>
    </row>
    <row r="663" ht="30" customHeight="1" spans="1:8">
      <c r="A663" s="2"/>
      <c r="H663" s="33"/>
    </row>
    <row r="664" ht="30" customHeight="1" spans="1:8">
      <c r="A664" s="2"/>
      <c r="H664" s="33"/>
    </row>
    <row r="665" ht="30" customHeight="1" spans="1:8">
      <c r="A665" s="2"/>
      <c r="H665" s="33"/>
    </row>
    <row r="666" ht="30" customHeight="1" spans="1:8">
      <c r="A666" s="2"/>
      <c r="H666" s="33"/>
    </row>
    <row r="667" ht="30" customHeight="1" spans="1:8">
      <c r="A667" s="2"/>
      <c r="H667" s="33"/>
    </row>
    <row r="668" ht="30" customHeight="1" spans="1:8">
      <c r="A668" s="2"/>
      <c r="H668" s="33"/>
    </row>
    <row r="669" ht="30" customHeight="1" spans="1:8">
      <c r="A669" s="2"/>
      <c r="H669" s="33"/>
    </row>
    <row r="670" ht="30" customHeight="1" spans="1:8">
      <c r="A670" s="2"/>
      <c r="H670" s="33"/>
    </row>
    <row r="671" ht="30" customHeight="1" spans="1:8">
      <c r="A671" s="2"/>
      <c r="H671" s="33"/>
    </row>
    <row r="672" ht="30" customHeight="1" spans="1:8">
      <c r="A672" s="2"/>
      <c r="H672" s="33"/>
    </row>
    <row r="673" ht="30" customHeight="1" spans="1:8">
      <c r="A673" s="2"/>
      <c r="H673" s="33"/>
    </row>
    <row r="674" ht="30" customHeight="1" spans="1:8">
      <c r="A674" s="2"/>
      <c r="H674" s="33"/>
    </row>
    <row r="675" ht="30" customHeight="1" spans="1:8">
      <c r="A675" s="2"/>
      <c r="H675" s="33"/>
    </row>
    <row r="676" ht="30" customHeight="1" spans="1:8">
      <c r="A676" s="2"/>
      <c r="H676" s="33"/>
    </row>
    <row r="677" ht="30" customHeight="1" spans="1:8">
      <c r="A677" s="2"/>
      <c r="H677" s="33"/>
    </row>
    <row r="678" ht="30" customHeight="1" spans="1:8">
      <c r="A678" s="2"/>
      <c r="H678" s="33"/>
    </row>
    <row r="679" ht="30" customHeight="1" spans="1:8">
      <c r="A679" s="2"/>
      <c r="H679" s="33"/>
    </row>
    <row r="680" ht="30" customHeight="1" spans="1:8">
      <c r="A680" s="2"/>
      <c r="H680" s="33"/>
    </row>
    <row r="681" ht="30" customHeight="1" spans="1:8">
      <c r="A681" s="2"/>
      <c r="H681" s="33"/>
    </row>
    <row r="682" ht="30" customHeight="1" spans="1:8">
      <c r="A682" s="2"/>
      <c r="H682" s="33"/>
    </row>
    <row r="683" ht="30" customHeight="1" spans="1:8">
      <c r="A683" s="2"/>
      <c r="H683" s="33"/>
    </row>
    <row r="684" ht="30" customHeight="1" spans="1:8">
      <c r="A684" s="2"/>
      <c r="H684" s="33"/>
    </row>
    <row r="685" ht="30" customHeight="1" spans="1:8">
      <c r="A685" s="2"/>
      <c r="H685" s="33"/>
    </row>
    <row r="686" ht="30" customHeight="1" spans="1:8">
      <c r="A686" s="2"/>
      <c r="H686" s="33"/>
    </row>
    <row r="687" ht="30" customHeight="1" spans="1:8">
      <c r="A687" s="2"/>
      <c r="H687" s="33"/>
    </row>
    <row r="688" ht="30" customHeight="1" spans="1:8">
      <c r="A688" s="2"/>
      <c r="H688" s="33"/>
    </row>
    <row r="689" ht="30" customHeight="1" spans="1:8">
      <c r="A689" s="2"/>
      <c r="H689" s="33"/>
    </row>
    <row r="690" ht="30" customHeight="1" spans="1:8">
      <c r="A690" s="2"/>
      <c r="H690" s="33"/>
    </row>
    <row r="691" ht="30" customHeight="1" spans="1:8">
      <c r="A691" s="2"/>
      <c r="H691" s="33"/>
    </row>
    <row r="692" ht="30" customHeight="1" spans="1:8">
      <c r="A692" s="2"/>
      <c r="H692" s="33"/>
    </row>
    <row r="693" ht="30" customHeight="1" spans="1:8">
      <c r="A693" s="2"/>
      <c r="H693" s="33"/>
    </row>
    <row r="694" ht="30" customHeight="1" spans="1:8">
      <c r="A694" s="2"/>
      <c r="H694" s="33"/>
    </row>
    <row r="695" ht="30" customHeight="1" spans="1:8">
      <c r="A695" s="2"/>
      <c r="H695" s="33"/>
    </row>
    <row r="696" ht="30" customHeight="1" spans="1:8">
      <c r="A696" s="2"/>
      <c r="H696" s="33"/>
    </row>
    <row r="697" ht="30" customHeight="1" spans="1:8">
      <c r="A697" s="2"/>
      <c r="H697" s="33"/>
    </row>
    <row r="698" ht="30" customHeight="1" spans="1:8">
      <c r="A698" s="2"/>
      <c r="H698" s="33"/>
    </row>
    <row r="699" ht="30" customHeight="1" spans="1:8">
      <c r="A699" s="2"/>
      <c r="H699" s="33"/>
    </row>
    <row r="700" ht="30" customHeight="1" spans="1:8">
      <c r="A700" s="2"/>
      <c r="H700" s="33"/>
    </row>
    <row r="701" ht="30" customHeight="1" spans="1:8">
      <c r="A701" s="2"/>
      <c r="H701" s="33"/>
    </row>
    <row r="702" ht="30" customHeight="1" spans="1:8">
      <c r="A702" s="2"/>
      <c r="H702" s="33"/>
    </row>
    <row r="703" ht="30" customHeight="1" spans="1:8">
      <c r="A703" s="2"/>
      <c r="H703" s="33"/>
    </row>
    <row r="704" ht="30" customHeight="1" spans="1:8">
      <c r="A704" s="2"/>
      <c r="H704" s="33"/>
    </row>
    <row r="705" ht="30" customHeight="1" spans="1:8">
      <c r="A705" s="2"/>
      <c r="H705" s="33"/>
    </row>
    <row r="706" ht="30" customHeight="1" spans="1:8">
      <c r="A706" s="2"/>
      <c r="H706" s="33"/>
    </row>
    <row r="707" ht="30" customHeight="1" spans="1:8">
      <c r="A707" s="2"/>
      <c r="H707" s="33"/>
    </row>
    <row r="708" ht="30" customHeight="1" spans="1:8">
      <c r="A708" s="2"/>
      <c r="H708" s="33"/>
    </row>
    <row r="709" ht="30" customHeight="1" spans="1:8">
      <c r="A709" s="2"/>
      <c r="H709" s="33"/>
    </row>
    <row r="710" ht="30" customHeight="1" spans="1:8">
      <c r="A710" s="2"/>
      <c r="H710" s="33"/>
    </row>
    <row r="711" ht="30" customHeight="1" spans="1:8">
      <c r="A711" s="2"/>
      <c r="H711" s="33"/>
    </row>
    <row r="712" ht="30" customHeight="1" spans="1:8">
      <c r="A712" s="2"/>
      <c r="H712" s="33"/>
    </row>
    <row r="713" ht="30" customHeight="1" spans="1:8">
      <c r="A713" s="2"/>
      <c r="H713" s="33"/>
    </row>
    <row r="714" ht="30" customHeight="1" spans="1:8">
      <c r="A714" s="2"/>
      <c r="H714" s="33"/>
    </row>
    <row r="715" ht="30" customHeight="1" spans="1:8">
      <c r="A715" s="2"/>
      <c r="H715" s="33"/>
    </row>
    <row r="716" ht="30" customHeight="1" spans="1:8">
      <c r="A716" s="2"/>
      <c r="H716" s="33"/>
    </row>
    <row r="717" ht="30" customHeight="1" spans="1:8">
      <c r="A717" s="2"/>
      <c r="H717" s="33"/>
    </row>
    <row r="718" ht="30" customHeight="1" spans="1:8">
      <c r="A718" s="2"/>
      <c r="H718" s="33"/>
    </row>
    <row r="719" ht="30" customHeight="1" spans="1:8">
      <c r="A719" s="2"/>
      <c r="H719" s="33"/>
    </row>
    <row r="720" ht="30" customHeight="1" spans="1:8">
      <c r="A720" s="2"/>
      <c r="H720" s="33"/>
    </row>
    <row r="721" ht="30" customHeight="1" spans="1:8">
      <c r="A721" s="2"/>
      <c r="H721" s="33"/>
    </row>
    <row r="722" ht="30" customHeight="1" spans="1:8">
      <c r="A722" s="2"/>
      <c r="H722" s="33"/>
    </row>
    <row r="723" ht="30" customHeight="1" spans="1:8">
      <c r="A723" s="2"/>
      <c r="H723" s="33"/>
    </row>
    <row r="724" ht="30" customHeight="1" spans="1:8">
      <c r="A724" s="2"/>
      <c r="H724" s="33"/>
    </row>
    <row r="725" ht="30" customHeight="1" spans="1:8">
      <c r="A725" s="2"/>
      <c r="H725" s="33"/>
    </row>
    <row r="726" ht="30" customHeight="1" spans="1:8">
      <c r="A726" s="2"/>
      <c r="H726" s="33"/>
    </row>
    <row r="727" ht="30" customHeight="1" spans="1:8">
      <c r="A727" s="2"/>
      <c r="H727" s="33"/>
    </row>
    <row r="728" ht="30" customHeight="1" spans="1:8">
      <c r="A728" s="2"/>
      <c r="H728" s="33"/>
    </row>
    <row r="729" ht="30" customHeight="1" spans="1:8">
      <c r="A729" s="2"/>
      <c r="H729" s="33"/>
    </row>
    <row r="730" ht="30" customHeight="1" spans="1:8">
      <c r="A730" s="2"/>
      <c r="H730" s="33"/>
    </row>
    <row r="731" ht="30" customHeight="1" spans="1:8">
      <c r="A731" s="2"/>
      <c r="H731" s="33"/>
    </row>
    <row r="732" ht="30" customHeight="1" spans="1:8">
      <c r="A732" s="2"/>
      <c r="H732" s="33"/>
    </row>
    <row r="733" ht="30" customHeight="1" spans="1:8">
      <c r="A733" s="2"/>
      <c r="H733" s="33"/>
    </row>
    <row r="734" ht="30" customHeight="1" spans="1:8">
      <c r="A734" s="2"/>
      <c r="H734" s="33"/>
    </row>
    <row r="735" ht="30" customHeight="1" spans="1:8">
      <c r="A735" s="2"/>
      <c r="H735" s="33"/>
    </row>
    <row r="736" ht="30" customHeight="1" spans="1:8">
      <c r="A736" s="2"/>
      <c r="H736" s="33"/>
    </row>
    <row r="737" ht="30" customHeight="1" spans="1:8">
      <c r="A737" s="2"/>
      <c r="H737" s="33"/>
    </row>
    <row r="738" ht="30" customHeight="1" spans="1:8">
      <c r="A738" s="2"/>
      <c r="H738" s="33"/>
    </row>
    <row r="739" ht="30" customHeight="1" spans="1:8">
      <c r="A739" s="2"/>
      <c r="H739" s="33"/>
    </row>
    <row r="740" ht="30" customHeight="1" spans="1:8">
      <c r="A740" s="2"/>
      <c r="H740" s="33"/>
    </row>
    <row r="741" ht="30" customHeight="1" spans="1:8">
      <c r="A741" s="2"/>
      <c r="H741" s="33"/>
    </row>
    <row r="742" ht="30" customHeight="1" spans="1:8">
      <c r="A742" s="2"/>
      <c r="H742" s="33"/>
    </row>
    <row r="743" ht="30" customHeight="1" spans="1:8">
      <c r="A743" s="2"/>
      <c r="H743" s="33"/>
    </row>
    <row r="744" ht="30" customHeight="1" spans="1:8">
      <c r="A744" s="2"/>
      <c r="H744" s="33"/>
    </row>
    <row r="745" ht="30" customHeight="1" spans="1:8">
      <c r="A745" s="2"/>
      <c r="H745" s="33"/>
    </row>
    <row r="746" ht="30" customHeight="1" spans="1:8">
      <c r="A746" s="2"/>
      <c r="H746" s="33"/>
    </row>
    <row r="747" ht="30" customHeight="1" spans="1:8">
      <c r="A747" s="2"/>
      <c r="H747" s="33"/>
    </row>
    <row r="748" ht="30" customHeight="1" spans="1:8">
      <c r="A748" s="2"/>
      <c r="H748" s="33"/>
    </row>
    <row r="749" ht="30" customHeight="1" spans="1:8">
      <c r="A749" s="2"/>
      <c r="H749" s="33"/>
    </row>
    <row r="750" ht="30" customHeight="1" spans="1:8">
      <c r="A750" s="2"/>
      <c r="H750" s="33"/>
    </row>
    <row r="751" ht="30" customHeight="1" spans="1:8">
      <c r="A751" s="2"/>
      <c r="H751" s="33"/>
    </row>
    <row r="752" ht="30" customHeight="1" spans="1:8">
      <c r="A752" s="2"/>
      <c r="H752" s="33"/>
    </row>
    <row r="753" ht="30" customHeight="1" spans="1:8">
      <c r="A753" s="2"/>
      <c r="H753" s="33"/>
    </row>
    <row r="754" ht="30" customHeight="1" spans="1:8">
      <c r="A754" s="2"/>
      <c r="H754" s="33"/>
    </row>
    <row r="755" ht="30" customHeight="1" spans="1:8">
      <c r="A755" s="2"/>
      <c r="H755" s="33"/>
    </row>
    <row r="756" ht="30" customHeight="1" spans="1:8">
      <c r="A756" s="2"/>
      <c r="H756" s="33"/>
    </row>
    <row r="757" ht="30" customHeight="1" spans="1:8">
      <c r="A757" s="2"/>
      <c r="H757" s="33"/>
    </row>
    <row r="758" ht="30" customHeight="1" spans="1:8">
      <c r="A758" s="2"/>
      <c r="H758" s="33"/>
    </row>
    <row r="759" ht="30" customHeight="1" spans="1:8">
      <c r="A759" s="2"/>
      <c r="H759" s="33"/>
    </row>
    <row r="760" ht="30" customHeight="1" spans="1:8">
      <c r="A760" s="2"/>
      <c r="H760" s="33"/>
    </row>
    <row r="761" ht="30" customHeight="1" spans="1:8">
      <c r="A761" s="2"/>
      <c r="H761" s="33"/>
    </row>
    <row r="762" ht="30" customHeight="1" spans="1:8">
      <c r="A762" s="2"/>
      <c r="H762" s="33"/>
    </row>
    <row r="763" ht="30" customHeight="1" spans="1:8">
      <c r="A763" s="2"/>
      <c r="H763" s="33"/>
    </row>
    <row r="764" ht="30" customHeight="1" spans="1:8">
      <c r="A764" s="2"/>
      <c r="H764" s="33"/>
    </row>
    <row r="765" ht="30" customHeight="1" spans="1:8">
      <c r="A765" s="2"/>
      <c r="H765" s="33"/>
    </row>
    <row r="766" ht="30" customHeight="1" spans="1:8">
      <c r="A766" s="2"/>
      <c r="H766" s="33"/>
    </row>
    <row r="767" ht="30" customHeight="1" spans="1:8">
      <c r="A767" s="2"/>
      <c r="H767" s="33"/>
    </row>
    <row r="768" ht="30" customHeight="1" spans="1:8">
      <c r="A768" s="2"/>
      <c r="H768" s="33"/>
    </row>
    <row r="769" ht="30" customHeight="1" spans="1:8">
      <c r="A769" s="2"/>
      <c r="H769" s="33"/>
    </row>
    <row r="770" ht="30" customHeight="1" spans="1:8">
      <c r="A770" s="2"/>
      <c r="H770" s="33"/>
    </row>
    <row r="771" ht="30" customHeight="1" spans="1:8">
      <c r="A771" s="2"/>
      <c r="H771" s="33"/>
    </row>
    <row r="772" ht="30" customHeight="1" spans="1:8">
      <c r="A772" s="2"/>
      <c r="H772" s="33"/>
    </row>
    <row r="773" ht="30" customHeight="1" spans="1:8">
      <c r="A773" s="2"/>
      <c r="H773" s="33"/>
    </row>
    <row r="774" ht="30" customHeight="1" spans="1:8">
      <c r="A774" s="2"/>
      <c r="H774" s="33"/>
    </row>
    <row r="775" ht="30" customHeight="1" spans="1:8">
      <c r="A775" s="2"/>
      <c r="H775" s="33"/>
    </row>
    <row r="776" ht="30" customHeight="1" spans="1:8">
      <c r="A776" s="2"/>
      <c r="H776" s="33"/>
    </row>
    <row r="777" ht="30" customHeight="1" spans="1:8">
      <c r="A777" s="2"/>
      <c r="H777" s="33"/>
    </row>
    <row r="778" ht="30" customHeight="1" spans="1:8">
      <c r="A778" s="2"/>
      <c r="H778" s="33"/>
    </row>
    <row r="779" ht="30" customHeight="1" spans="1:8">
      <c r="A779" s="2"/>
      <c r="H779" s="33"/>
    </row>
    <row r="780" ht="30" customHeight="1" spans="1:8">
      <c r="A780" s="2"/>
      <c r="H780" s="33"/>
    </row>
    <row r="781" ht="30" customHeight="1" spans="1:8">
      <c r="A781" s="2"/>
      <c r="H781" s="33"/>
    </row>
    <row r="782" ht="30" customHeight="1" spans="1:8">
      <c r="A782" s="2"/>
      <c r="H782" s="33"/>
    </row>
    <row r="783" ht="30" customHeight="1" spans="1:8">
      <c r="A783" s="2"/>
      <c r="H783" s="33"/>
    </row>
    <row r="784" ht="30" customHeight="1" spans="1:8">
      <c r="A784" s="2"/>
      <c r="H784" s="33"/>
    </row>
    <row r="785" ht="30" customHeight="1" spans="1:8">
      <c r="A785" s="2"/>
      <c r="H785" s="33"/>
    </row>
    <row r="786" ht="30" customHeight="1" spans="1:8">
      <c r="A786" s="2"/>
      <c r="H786" s="33"/>
    </row>
    <row r="787" ht="30" customHeight="1" spans="1:8">
      <c r="A787" s="2"/>
      <c r="H787" s="33"/>
    </row>
    <row r="788" ht="30" customHeight="1" spans="1:8">
      <c r="A788" s="2"/>
      <c r="H788" s="33"/>
    </row>
    <row r="789" ht="30" customHeight="1" spans="1:8">
      <c r="A789" s="2"/>
      <c r="H789" s="33"/>
    </row>
    <row r="790" ht="30" customHeight="1" spans="1:8">
      <c r="A790" s="2"/>
      <c r="H790" s="33"/>
    </row>
    <row r="791" ht="30" customHeight="1" spans="1:8">
      <c r="A791" s="2"/>
      <c r="H791" s="33"/>
    </row>
    <row r="792" ht="30" customHeight="1" spans="1:8">
      <c r="A792" s="2"/>
      <c r="H792" s="33"/>
    </row>
    <row r="793" ht="30" customHeight="1" spans="1:8">
      <c r="A793" s="2"/>
      <c r="H793" s="33"/>
    </row>
    <row r="794" ht="30" customHeight="1" spans="1:8">
      <c r="A794" s="2"/>
      <c r="H794" s="33"/>
    </row>
    <row r="795" ht="30" customHeight="1" spans="1:8">
      <c r="A795" s="2"/>
      <c r="H795" s="33"/>
    </row>
    <row r="796" ht="30" customHeight="1" spans="1:8">
      <c r="A796" s="2"/>
      <c r="H796" s="33"/>
    </row>
    <row r="797" ht="30" customHeight="1" spans="1:8">
      <c r="A797" s="2"/>
      <c r="H797" s="33"/>
    </row>
    <row r="798" ht="30" customHeight="1" spans="1:8">
      <c r="A798" s="2"/>
      <c r="H798" s="33"/>
    </row>
    <row r="799" ht="30" customHeight="1" spans="1:8">
      <c r="A799" s="2"/>
      <c r="H799" s="33"/>
    </row>
    <row r="800" ht="30" customHeight="1" spans="1:8">
      <c r="A800" s="2"/>
      <c r="H800" s="33"/>
    </row>
    <row r="801" ht="30" customHeight="1" spans="1:8">
      <c r="A801" s="2"/>
      <c r="H801" s="33"/>
    </row>
    <row r="802" ht="30" customHeight="1" spans="1:8">
      <c r="A802" s="2"/>
      <c r="H802" s="33"/>
    </row>
    <row r="803" ht="30" customHeight="1" spans="1:8">
      <c r="A803" s="2"/>
      <c r="H803" s="33"/>
    </row>
    <row r="804" ht="30" customHeight="1" spans="1:8">
      <c r="A804" s="2"/>
      <c r="H804" s="33"/>
    </row>
    <row r="805" ht="30" customHeight="1" spans="1:8">
      <c r="A805" s="2"/>
      <c r="H805" s="33"/>
    </row>
    <row r="806" ht="30" customHeight="1" spans="1:8">
      <c r="A806" s="2"/>
      <c r="H806" s="33"/>
    </row>
    <row r="807" ht="30" customHeight="1" spans="1:8">
      <c r="A807" s="2"/>
      <c r="H807" s="33"/>
    </row>
    <row r="808" ht="30" customHeight="1" spans="1:8">
      <c r="A808" s="2"/>
      <c r="H808" s="33"/>
    </row>
    <row r="809" ht="30" customHeight="1" spans="1:8">
      <c r="A809" s="2"/>
      <c r="H809" s="33"/>
    </row>
    <row r="810" ht="30" customHeight="1" spans="1:8">
      <c r="A810" s="2"/>
      <c r="H810" s="33"/>
    </row>
    <row r="811" ht="30" customHeight="1" spans="1:8">
      <c r="A811" s="2"/>
      <c r="H811" s="33"/>
    </row>
    <row r="812" ht="30" customHeight="1" spans="1:8">
      <c r="A812" s="2"/>
      <c r="H812" s="33"/>
    </row>
    <row r="813" ht="30" customHeight="1" spans="1:8">
      <c r="A813" s="2"/>
      <c r="H813" s="33"/>
    </row>
    <row r="814" ht="30" customHeight="1" spans="1:8">
      <c r="A814" s="2"/>
      <c r="H814" s="33"/>
    </row>
    <row r="815" ht="30" customHeight="1" spans="1:8">
      <c r="A815" s="2"/>
      <c r="H815" s="33"/>
    </row>
    <row r="816" ht="30" customHeight="1" spans="1:8">
      <c r="A816" s="2"/>
      <c r="H816" s="33"/>
    </row>
    <row r="817" ht="30" customHeight="1" spans="1:8">
      <c r="A817" s="2"/>
      <c r="H817" s="33"/>
    </row>
    <row r="818" ht="30" customHeight="1" spans="1:8">
      <c r="A818" s="2"/>
      <c r="H818" s="33"/>
    </row>
    <row r="819" ht="30" customHeight="1" spans="1:8">
      <c r="A819" s="2"/>
      <c r="H819" s="33"/>
    </row>
    <row r="820" ht="30" customHeight="1" spans="1:8">
      <c r="A820" s="2"/>
      <c r="H820" s="33"/>
    </row>
    <row r="821" ht="30" customHeight="1" spans="1:8">
      <c r="A821" s="2"/>
      <c r="H821" s="33"/>
    </row>
    <row r="822" ht="30" customHeight="1" spans="1:8">
      <c r="A822" s="2"/>
      <c r="H822" s="33"/>
    </row>
    <row r="823" ht="30" customHeight="1" spans="1:8">
      <c r="A823" s="2"/>
      <c r="H823" s="33"/>
    </row>
    <row r="824" ht="30" customHeight="1" spans="1:8">
      <c r="A824" s="2"/>
      <c r="H824" s="33"/>
    </row>
    <row r="825" ht="30" customHeight="1" spans="1:8">
      <c r="A825" s="2"/>
      <c r="H825" s="33"/>
    </row>
    <row r="826" ht="30" customHeight="1" spans="1:8">
      <c r="A826" s="2"/>
      <c r="H826" s="33"/>
    </row>
    <row r="827" ht="30" customHeight="1" spans="1:8">
      <c r="A827" s="2"/>
      <c r="H827" s="33"/>
    </row>
    <row r="828" ht="30" customHeight="1" spans="1:8">
      <c r="A828" s="2"/>
      <c r="H828" s="33"/>
    </row>
    <row r="829" ht="30" customHeight="1" spans="1:8">
      <c r="A829" s="2"/>
      <c r="H829" s="33"/>
    </row>
    <row r="830" ht="30" customHeight="1" spans="1:8">
      <c r="A830" s="2"/>
      <c r="H830" s="33"/>
    </row>
    <row r="831" ht="30" customHeight="1" spans="1:8">
      <c r="A831" s="2"/>
      <c r="H831" s="33"/>
    </row>
    <row r="832" ht="30" customHeight="1" spans="1:8">
      <c r="A832" s="2"/>
      <c r="H832" s="33"/>
    </row>
    <row r="833" ht="30" customHeight="1" spans="1:8">
      <c r="A833" s="2"/>
      <c r="H833" s="33"/>
    </row>
    <row r="834" ht="30" customHeight="1" spans="1:8">
      <c r="A834" s="2"/>
      <c r="H834" s="33"/>
    </row>
    <row r="835" ht="30" customHeight="1" spans="1:8">
      <c r="A835" s="2"/>
      <c r="H835" s="33"/>
    </row>
    <row r="836" ht="30" customHeight="1" spans="1:8">
      <c r="A836" s="2"/>
      <c r="H836" s="33"/>
    </row>
    <row r="837" ht="30" customHeight="1" spans="1:8">
      <c r="A837" s="2"/>
      <c r="H837" s="33"/>
    </row>
    <row r="838" ht="30" customHeight="1" spans="1:8">
      <c r="A838" s="2"/>
      <c r="H838" s="33"/>
    </row>
    <row r="839" ht="30" customHeight="1" spans="1:8">
      <c r="A839" s="2"/>
      <c r="H839" s="33"/>
    </row>
    <row r="840" ht="30" customHeight="1" spans="1:8">
      <c r="A840" s="2"/>
      <c r="H840" s="33"/>
    </row>
    <row r="841" ht="30" customHeight="1" spans="1:8">
      <c r="A841" s="2"/>
      <c r="H841" s="33"/>
    </row>
    <row r="842" ht="30" customHeight="1" spans="1:8">
      <c r="A842" s="2"/>
      <c r="H842" s="33"/>
    </row>
    <row r="843" ht="30" customHeight="1" spans="1:8">
      <c r="A843" s="2"/>
      <c r="H843" s="33"/>
    </row>
    <row r="844" ht="30" customHeight="1" spans="1:8">
      <c r="A844" s="2"/>
      <c r="H844" s="33"/>
    </row>
    <row r="845" ht="30" customHeight="1" spans="1:8">
      <c r="A845" s="2"/>
      <c r="H845" s="33"/>
    </row>
    <row r="846" ht="30" customHeight="1" spans="1:8">
      <c r="A846" s="2"/>
      <c r="H846" s="33"/>
    </row>
    <row r="847" ht="30" customHeight="1" spans="1:8">
      <c r="A847" s="2"/>
      <c r="H847" s="33"/>
    </row>
    <row r="848" ht="30" customHeight="1" spans="1:8">
      <c r="A848" s="2"/>
      <c r="H848" s="33"/>
    </row>
    <row r="849" ht="30" customHeight="1" spans="1:8">
      <c r="A849" s="2"/>
      <c r="H849" s="33"/>
    </row>
    <row r="850" ht="30" customHeight="1" spans="1:8">
      <c r="A850" s="2"/>
      <c r="H850" s="33"/>
    </row>
    <row r="851" ht="30" customHeight="1" spans="1:8">
      <c r="A851" s="2"/>
      <c r="H851" s="33"/>
    </row>
    <row r="852" ht="30" customHeight="1" spans="1:8">
      <c r="A852" s="2"/>
      <c r="H852" s="33"/>
    </row>
    <row r="853" ht="30" customHeight="1" spans="1:8">
      <c r="A853" s="2"/>
      <c r="H853" s="33"/>
    </row>
    <row r="854" ht="30" customHeight="1" spans="1:8">
      <c r="A854" s="2"/>
      <c r="H854" s="33"/>
    </row>
    <row r="855" ht="30" customHeight="1" spans="1:8">
      <c r="A855" s="2"/>
      <c r="H855" s="33"/>
    </row>
    <row r="856" ht="30" customHeight="1" spans="1:8">
      <c r="A856" s="2"/>
      <c r="H856" s="33"/>
    </row>
    <row r="857" ht="30" customHeight="1" spans="1:8">
      <c r="A857" s="2"/>
      <c r="H857" s="33"/>
    </row>
    <row r="858" ht="30" customHeight="1" spans="1:8">
      <c r="A858" s="2"/>
      <c r="H858" s="33"/>
    </row>
    <row r="859" ht="30" customHeight="1" spans="1:8">
      <c r="A859" s="2"/>
      <c r="H859" s="33"/>
    </row>
    <row r="860" ht="30" customHeight="1" spans="1:8">
      <c r="A860" s="2"/>
      <c r="H860" s="33"/>
    </row>
    <row r="861" ht="30" customHeight="1" spans="1:8">
      <c r="A861" s="2"/>
      <c r="H861" s="33"/>
    </row>
    <row r="862" ht="30" customHeight="1" spans="1:8">
      <c r="A862" s="2"/>
      <c r="H862" s="33"/>
    </row>
    <row r="863" ht="30" customHeight="1" spans="1:8">
      <c r="A863" s="2"/>
      <c r="H863" s="33"/>
    </row>
    <row r="864" ht="30" customHeight="1" spans="1:8">
      <c r="A864" s="2"/>
      <c r="H864" s="33"/>
    </row>
    <row r="865" ht="30" customHeight="1" spans="1:8">
      <c r="A865" s="2"/>
      <c r="H865" s="33"/>
    </row>
    <row r="866" ht="30" customHeight="1" spans="1:8">
      <c r="A866" s="2"/>
      <c r="H866" s="33"/>
    </row>
    <row r="867" ht="30" customHeight="1" spans="1:8">
      <c r="A867" s="2"/>
      <c r="H867" s="33"/>
    </row>
    <row r="868" ht="30" customHeight="1" spans="1:8">
      <c r="A868" s="2"/>
      <c r="H868" s="33"/>
    </row>
    <row r="869" ht="30" customHeight="1" spans="1:8">
      <c r="A869" s="2"/>
      <c r="H869" s="33"/>
    </row>
    <row r="870" ht="30" customHeight="1" spans="1:8">
      <c r="A870" s="2"/>
      <c r="H870" s="33"/>
    </row>
    <row r="871" ht="30" customHeight="1" spans="1:8">
      <c r="A871" s="2"/>
      <c r="H871" s="33"/>
    </row>
    <row r="872" ht="30" customHeight="1" spans="1:8">
      <c r="A872" s="2"/>
      <c r="H872" s="33"/>
    </row>
    <row r="873" ht="30" customHeight="1" spans="1:8">
      <c r="A873" s="2"/>
      <c r="H873" s="33"/>
    </row>
    <row r="874" ht="30" customHeight="1" spans="1:8">
      <c r="A874" s="2"/>
      <c r="H874" s="33"/>
    </row>
    <row r="875" ht="30" customHeight="1" spans="1:8">
      <c r="A875" s="2"/>
      <c r="H875" s="33"/>
    </row>
    <row r="876" ht="30" customHeight="1" spans="1:8">
      <c r="A876" s="2"/>
      <c r="H876" s="33"/>
    </row>
    <row r="877" ht="30" customHeight="1" spans="1:8">
      <c r="A877" s="2"/>
      <c r="H877" s="33"/>
    </row>
    <row r="878" ht="30" customHeight="1" spans="1:8">
      <c r="A878" s="2"/>
      <c r="H878" s="33"/>
    </row>
    <row r="879" ht="30" customHeight="1" spans="1:8">
      <c r="A879" s="2"/>
      <c r="H879" s="33"/>
    </row>
    <row r="880" ht="30" customHeight="1" spans="1:8">
      <c r="A880" s="2"/>
      <c r="H880" s="33"/>
    </row>
    <row r="881" ht="30" customHeight="1" spans="1:8">
      <c r="A881" s="2"/>
      <c r="H881" s="33"/>
    </row>
    <row r="882" ht="30" customHeight="1" spans="1:8">
      <c r="A882" s="2"/>
      <c r="H882" s="33"/>
    </row>
    <row r="883" ht="30" customHeight="1" spans="1:8">
      <c r="A883" s="2"/>
      <c r="H883" s="33"/>
    </row>
    <row r="884" ht="30" customHeight="1" spans="1:8">
      <c r="A884" s="2"/>
      <c r="H884" s="33"/>
    </row>
    <row r="885" ht="30" customHeight="1" spans="1:8">
      <c r="A885" s="2"/>
      <c r="H885" s="33"/>
    </row>
    <row r="886" ht="30" customHeight="1" spans="1:8">
      <c r="A886" s="2"/>
      <c r="H886" s="33"/>
    </row>
    <row r="887" ht="30" customHeight="1" spans="1:8">
      <c r="A887" s="2"/>
      <c r="H887" s="33"/>
    </row>
    <row r="888" ht="30" customHeight="1" spans="1:8">
      <c r="A888" s="2"/>
      <c r="H888" s="33"/>
    </row>
    <row r="889" ht="30" customHeight="1" spans="1:8">
      <c r="A889" s="2"/>
      <c r="H889" s="33"/>
    </row>
    <row r="890" ht="30" customHeight="1" spans="1:8">
      <c r="A890" s="2"/>
      <c r="H890" s="33"/>
    </row>
    <row r="891" ht="30" customHeight="1" spans="1:8">
      <c r="A891" s="2"/>
      <c r="H891" s="33"/>
    </row>
    <row r="892" ht="30" customHeight="1" spans="1:8">
      <c r="A892" s="2"/>
      <c r="H892" s="33"/>
    </row>
    <row r="893" ht="30" customHeight="1" spans="1:8">
      <c r="A893" s="2"/>
      <c r="H893" s="33"/>
    </row>
    <row r="894" ht="30" customHeight="1" spans="1:8">
      <c r="A894" s="2"/>
      <c r="H894" s="33"/>
    </row>
    <row r="895" ht="30" customHeight="1" spans="1:8">
      <c r="A895" s="2"/>
      <c r="H895" s="33"/>
    </row>
    <row r="896" ht="30" customHeight="1" spans="1:8">
      <c r="A896" s="2"/>
      <c r="H896" s="33"/>
    </row>
    <row r="897" ht="30" customHeight="1" spans="1:8">
      <c r="A897" s="2"/>
      <c r="H897" s="33"/>
    </row>
    <row r="898" ht="30" customHeight="1" spans="1:8">
      <c r="A898" s="2"/>
      <c r="H898" s="33"/>
    </row>
    <row r="899" ht="30" customHeight="1" spans="1:8">
      <c r="A899" s="2"/>
      <c r="H899" s="33"/>
    </row>
    <row r="900" ht="30" customHeight="1" spans="1:8">
      <c r="A900" s="2"/>
      <c r="H900" s="33"/>
    </row>
    <row r="901" ht="30" customHeight="1" spans="1:8">
      <c r="A901" s="2"/>
      <c r="H901" s="33"/>
    </row>
    <row r="902" ht="30" customHeight="1" spans="1:8">
      <c r="A902" s="2"/>
      <c r="H902" s="33"/>
    </row>
    <row r="903" ht="30" customHeight="1" spans="1:8">
      <c r="A903" s="2"/>
      <c r="H903" s="33"/>
    </row>
    <row r="904" ht="30" customHeight="1" spans="1:8">
      <c r="A904" s="2"/>
      <c r="H904" s="33"/>
    </row>
    <row r="905" ht="30" customHeight="1" spans="1:8">
      <c r="A905" s="2"/>
      <c r="H905" s="33"/>
    </row>
    <row r="906" ht="30" customHeight="1" spans="1:8">
      <c r="A906" s="2"/>
      <c r="H906" s="33"/>
    </row>
    <row r="907" ht="30" customHeight="1" spans="1:8">
      <c r="A907" s="2"/>
      <c r="H907" s="33"/>
    </row>
    <row r="908" ht="30" customHeight="1" spans="1:8">
      <c r="A908" s="2"/>
      <c r="H908" s="33"/>
    </row>
    <row r="909" ht="30" customHeight="1" spans="1:8">
      <c r="A909" s="2"/>
      <c r="H909" s="33"/>
    </row>
    <row r="910" ht="30" customHeight="1" spans="1:8">
      <c r="A910" s="2"/>
      <c r="H910" s="33"/>
    </row>
    <row r="911" ht="30" customHeight="1" spans="1:8">
      <c r="A911" s="2"/>
      <c r="H911" s="33"/>
    </row>
    <row r="912" ht="30" customHeight="1" spans="1:8">
      <c r="A912" s="2"/>
      <c r="H912" s="33"/>
    </row>
    <row r="913" ht="30" customHeight="1" spans="1:8">
      <c r="A913" s="2"/>
      <c r="H913" s="33"/>
    </row>
    <row r="914" ht="30" customHeight="1" spans="1:8">
      <c r="A914" s="2"/>
      <c r="H914" s="33"/>
    </row>
    <row r="915" ht="30" customHeight="1" spans="1:8">
      <c r="A915" s="2"/>
      <c r="H915" s="33"/>
    </row>
    <row r="916" ht="30" customHeight="1" spans="1:8">
      <c r="A916" s="2"/>
      <c r="H916" s="33"/>
    </row>
    <row r="917" ht="30" customHeight="1" spans="1:8">
      <c r="A917" s="2"/>
      <c r="H917" s="33"/>
    </row>
    <row r="918" ht="30" customHeight="1" spans="1:8">
      <c r="A918" s="2"/>
      <c r="H918" s="33"/>
    </row>
    <row r="919" ht="30" customHeight="1" spans="1:8">
      <c r="A919" s="2"/>
      <c r="H919" s="33"/>
    </row>
    <row r="920" ht="30" customHeight="1" spans="1:8">
      <c r="A920" s="2"/>
      <c r="H920" s="33"/>
    </row>
    <row r="921" ht="30" customHeight="1" spans="1:8">
      <c r="A921" s="2"/>
      <c r="H921" s="33"/>
    </row>
    <row r="922" ht="30" customHeight="1" spans="1:8">
      <c r="A922" s="2"/>
      <c r="H922" s="33"/>
    </row>
    <row r="923" ht="30" customHeight="1" spans="1:8">
      <c r="A923" s="2"/>
      <c r="H923" s="33"/>
    </row>
    <row r="924" ht="30" customHeight="1" spans="1:8">
      <c r="A924" s="2"/>
      <c r="H924" s="33"/>
    </row>
    <row r="925" ht="30" customHeight="1" spans="1:8">
      <c r="A925" s="2"/>
      <c r="H925" s="33"/>
    </row>
    <row r="926" ht="30" customHeight="1" spans="1:8">
      <c r="A926" s="2"/>
      <c r="H926" s="33"/>
    </row>
    <row r="927" ht="30" customHeight="1" spans="1:8">
      <c r="A927" s="2"/>
      <c r="H927" s="33"/>
    </row>
    <row r="928" ht="30" customHeight="1" spans="1:8">
      <c r="A928" s="2"/>
      <c r="H928" s="33"/>
    </row>
    <row r="929" ht="30" customHeight="1" spans="1:8">
      <c r="A929" s="2"/>
      <c r="H929" s="33"/>
    </row>
    <row r="930" ht="30" customHeight="1" spans="1:8">
      <c r="A930" s="2"/>
      <c r="H930" s="33"/>
    </row>
    <row r="931" ht="30" customHeight="1" spans="1:8">
      <c r="A931" s="2"/>
      <c r="H931" s="33"/>
    </row>
    <row r="932" ht="30" customHeight="1" spans="1:8">
      <c r="A932" s="2"/>
      <c r="H932" s="33"/>
    </row>
    <row r="933" ht="30" customHeight="1" spans="1:8">
      <c r="A933" s="2"/>
      <c r="H933" s="33"/>
    </row>
    <row r="934" ht="30" customHeight="1" spans="1:8">
      <c r="A934" s="2"/>
      <c r="H934" s="33"/>
    </row>
    <row r="935" ht="30" customHeight="1" spans="1:8">
      <c r="A935" s="2"/>
      <c r="H935" s="33"/>
    </row>
    <row r="936" ht="30" customHeight="1" spans="1:8">
      <c r="A936" s="2"/>
      <c r="H936" s="33"/>
    </row>
    <row r="937" ht="30" customHeight="1" spans="1:8">
      <c r="A937" s="2"/>
      <c r="H937" s="33"/>
    </row>
    <row r="938" ht="30" customHeight="1" spans="1:8">
      <c r="A938" s="2"/>
      <c r="H938" s="33"/>
    </row>
    <row r="939" ht="30" customHeight="1" spans="1:8">
      <c r="A939" s="2"/>
      <c r="H939" s="33"/>
    </row>
    <row r="940" ht="30" customHeight="1" spans="1:8">
      <c r="A940" s="2"/>
      <c r="H940" s="33"/>
    </row>
    <row r="941" ht="30" customHeight="1" spans="1:8">
      <c r="A941" s="2"/>
      <c r="H941" s="33"/>
    </row>
    <row r="942" ht="30" customHeight="1" spans="1:8">
      <c r="A942" s="2"/>
      <c r="H942" s="33"/>
    </row>
    <row r="943" ht="30" customHeight="1" spans="1:8">
      <c r="A943" s="2"/>
      <c r="H943" s="33"/>
    </row>
    <row r="944" ht="30" customHeight="1" spans="1:8">
      <c r="A944" s="2"/>
      <c r="H944" s="33"/>
    </row>
    <row r="945" ht="30" customHeight="1" spans="1:8">
      <c r="A945" s="2"/>
      <c r="H945" s="33"/>
    </row>
    <row r="946" ht="30" customHeight="1" spans="1:8">
      <c r="A946" s="2"/>
      <c r="H946" s="33"/>
    </row>
    <row r="947" ht="30" customHeight="1" spans="1:8">
      <c r="A947" s="2"/>
      <c r="H947" s="33"/>
    </row>
    <row r="948" ht="30" customHeight="1" spans="1:8">
      <c r="A948" s="2"/>
      <c r="H948" s="33"/>
    </row>
    <row r="949" ht="30" customHeight="1" spans="1:8">
      <c r="A949" s="2"/>
      <c r="H949" s="33"/>
    </row>
    <row r="950" ht="30" customHeight="1" spans="1:8">
      <c r="A950" s="2"/>
      <c r="H950" s="33"/>
    </row>
    <row r="951" ht="30" customHeight="1" spans="1:8">
      <c r="A951" s="2"/>
      <c r="H951" s="33"/>
    </row>
    <row r="952" ht="30" customHeight="1" spans="1:8">
      <c r="A952" s="2"/>
      <c r="H952" s="33"/>
    </row>
    <row r="953" ht="30" customHeight="1" spans="1:8">
      <c r="A953" s="2"/>
      <c r="H953" s="33"/>
    </row>
  </sheetData>
  <mergeCells count="3">
    <mergeCell ref="F2:G2"/>
    <mergeCell ref="F3:G3"/>
    <mergeCell ref="B2:E3"/>
  </mergeCells>
  <conditionalFormatting sqref="B7:G7">
    <cfRule type="cellIs" dxfId="0" priority="6" operator="lessThan">
      <formula>0</formula>
    </cfRule>
  </conditionalFormatting>
  <conditionalFormatting sqref="B8:B500">
    <cfRule type="expression" dxfId="7" priority="1">
      <formula>$B$8</formula>
    </cfRule>
  </conditionalFormatting>
  <pageMargins left="0.7" right="0.7" top="0.75" bottom="0.75" header="0" footer="0"/>
  <pageSetup paperSize="9" scale="34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B979"/>
  <sheetViews>
    <sheetView showGridLines="0" view="pageBreakPreview" zoomScale="60" zoomScaleNormal="90" workbookViewId="0">
      <selection activeCell="A1" sqref="A1"/>
    </sheetView>
  </sheetViews>
  <sheetFormatPr defaultColWidth="12.6666666666667" defaultRowHeight="15" customHeight="1"/>
  <cols>
    <col min="1" max="1" width="2.83333333333333" customWidth="1"/>
    <col min="2" max="27" width="12.8333333333333" customWidth="1"/>
    <col min="28" max="28" width="2.83333333333333" customWidth="1"/>
  </cols>
  <sheetData>
    <row r="1" ht="15.75" customHeight="1" spans="1:28">
      <c r="A1" s="2"/>
      <c r="B1" s="2"/>
      <c r="C1" s="61"/>
      <c r="D1" s="61"/>
      <c r="E1" s="61"/>
      <c r="F1" s="61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ht="22.5" customHeight="1" spans="1:28">
      <c r="A2" s="5"/>
      <c r="B2" s="6" t="s">
        <v>191</v>
      </c>
      <c r="X2" s="147" t="s">
        <v>0</v>
      </c>
      <c r="AB2" s="26"/>
    </row>
    <row r="3" ht="24" customHeight="1" spans="1:28">
      <c r="A3" s="62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28" t="s">
        <v>1</v>
      </c>
      <c r="Y3" s="7"/>
      <c r="Z3" s="7"/>
      <c r="AA3" s="7"/>
      <c r="AB3" s="30"/>
    </row>
    <row r="4" ht="20" customHeight="1" spans="1:28">
      <c r="A4" s="5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33"/>
    </row>
    <row r="5" ht="45.5" customHeight="1" spans="1:28">
      <c r="A5" s="2"/>
      <c r="B5" s="153" t="s">
        <v>192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20"/>
      <c r="O5" s="66" t="s">
        <v>193</v>
      </c>
      <c r="AB5" s="34"/>
    </row>
    <row r="6" ht="20" customHeight="1" spans="1:28">
      <c r="A6" s="5"/>
      <c r="B6" s="103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11"/>
      <c r="AB6" s="33"/>
    </row>
    <row r="7" ht="30" customHeight="1" spans="1:28">
      <c r="A7" s="5"/>
      <c r="B7" s="103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11"/>
      <c r="AB7" s="33"/>
    </row>
    <row r="8" ht="30" customHeight="1" spans="1:28">
      <c r="A8" s="5"/>
      <c r="B8" s="103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11"/>
      <c r="AB8" s="33"/>
    </row>
    <row r="9" ht="30" customHeight="1" spans="1:28">
      <c r="A9" s="5"/>
      <c r="B9" s="103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11"/>
      <c r="AB9" s="33"/>
    </row>
    <row r="10" ht="30" customHeight="1" spans="1:28">
      <c r="A10" s="5"/>
      <c r="B10" s="103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11"/>
      <c r="AB10" s="33"/>
    </row>
    <row r="11" ht="30" customHeight="1" spans="1:28">
      <c r="A11" s="5"/>
      <c r="B11" s="103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11"/>
      <c r="AB11" s="33"/>
    </row>
    <row r="12" ht="30" customHeight="1" spans="1:28">
      <c r="A12" s="5"/>
      <c r="B12" s="15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11"/>
      <c r="AB12" s="33"/>
    </row>
    <row r="13" ht="30" customHeight="1" spans="1:28">
      <c r="A13" s="5"/>
      <c r="B13" s="103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11"/>
      <c r="AB13" s="33"/>
    </row>
    <row r="14" ht="30" customHeight="1" spans="1:28">
      <c r="A14" s="5"/>
      <c r="B14" s="103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11"/>
      <c r="AB14" s="33"/>
    </row>
    <row r="15" ht="30" customHeight="1" spans="1:28">
      <c r="A15" s="5"/>
      <c r="B15" s="103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11"/>
      <c r="AB15" s="33"/>
    </row>
    <row r="16" ht="30" customHeight="1" spans="1:28">
      <c r="A16" s="5"/>
      <c r="B16" s="103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11"/>
      <c r="AB16" s="33"/>
    </row>
    <row r="17" ht="30" customHeight="1" spans="1:28">
      <c r="A17" s="5"/>
      <c r="B17" s="103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11"/>
      <c r="AB17" s="33"/>
    </row>
    <row r="18" ht="30" customHeight="1" spans="1:28">
      <c r="A18" s="5"/>
      <c r="B18" s="103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11"/>
      <c r="AB18" s="33"/>
    </row>
    <row r="19" ht="30" customHeight="1" spans="1:28">
      <c r="A19" s="5"/>
      <c r="B19" s="103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11"/>
      <c r="AB19" s="33"/>
    </row>
    <row r="20" ht="30" customHeight="1" spans="1:28">
      <c r="A20" s="5"/>
      <c r="B20" s="103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11"/>
      <c r="AB20" s="33"/>
    </row>
    <row r="21" ht="30" customHeight="1" spans="1:28">
      <c r="A21" s="5"/>
      <c r="B21" s="103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11"/>
      <c r="AB21" s="33"/>
    </row>
    <row r="22" ht="30" customHeight="1" spans="1:28">
      <c r="A22" s="5"/>
      <c r="B22" s="103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11"/>
      <c r="AB22" s="33"/>
    </row>
    <row r="23" ht="30" customHeight="1" spans="1:28">
      <c r="A23" s="5"/>
      <c r="B23" s="103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11"/>
      <c r="AB23" s="33"/>
    </row>
    <row r="24" ht="46" customHeight="1" spans="1:28">
      <c r="A24" s="2"/>
      <c r="B24" s="13" t="s">
        <v>194</v>
      </c>
      <c r="AB24" s="145"/>
    </row>
    <row r="25" ht="20" customHeight="1" spans="1:28">
      <c r="A25" s="106"/>
      <c r="B25" s="83"/>
      <c r="C25" s="83"/>
      <c r="D25" s="83"/>
      <c r="E25" s="83"/>
      <c r="F25" s="83"/>
      <c r="G25" s="83"/>
      <c r="H25" s="83"/>
      <c r="I25" s="83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63"/>
    </row>
    <row r="26" ht="30" customHeight="1" spans="1:28">
      <c r="A26" s="106"/>
      <c r="B26" s="83"/>
      <c r="C26" s="83"/>
      <c r="D26" s="83"/>
      <c r="E26" s="83"/>
      <c r="F26" s="83"/>
      <c r="G26" s="83"/>
      <c r="H26" s="83"/>
      <c r="I26" s="83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63"/>
    </row>
    <row r="27" ht="30" customHeight="1" spans="1:28">
      <c r="A27" s="106"/>
      <c r="B27" s="83"/>
      <c r="C27" s="83"/>
      <c r="D27" s="83"/>
      <c r="E27" s="83"/>
      <c r="F27" s="83"/>
      <c r="G27" s="83"/>
      <c r="H27" s="83"/>
      <c r="I27" s="83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63"/>
    </row>
    <row r="28" ht="30" customHeight="1" spans="1:28">
      <c r="A28" s="106"/>
      <c r="B28" s="83"/>
      <c r="C28" s="83"/>
      <c r="D28" s="83"/>
      <c r="E28" s="83"/>
      <c r="F28" s="83"/>
      <c r="G28" s="83"/>
      <c r="H28" s="83"/>
      <c r="I28" s="83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63"/>
    </row>
    <row r="29" ht="30" customHeight="1" spans="1:28">
      <c r="A29" s="106"/>
      <c r="B29" s="83"/>
      <c r="C29" s="83"/>
      <c r="D29" s="83"/>
      <c r="E29" s="83"/>
      <c r="F29" s="83"/>
      <c r="G29" s="83"/>
      <c r="H29" s="83"/>
      <c r="I29" s="83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63"/>
    </row>
    <row r="30" ht="30" customHeight="1" spans="1:28">
      <c r="A30" s="106"/>
      <c r="B30" s="83"/>
      <c r="C30" s="83"/>
      <c r="D30" s="83"/>
      <c r="E30" s="83"/>
      <c r="F30" s="83"/>
      <c r="G30" s="83"/>
      <c r="H30" s="83"/>
      <c r="I30" s="83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63"/>
    </row>
    <row r="31" ht="30" customHeight="1" spans="1:28">
      <c r="A31" s="106"/>
      <c r="B31" s="83"/>
      <c r="C31" s="83"/>
      <c r="D31" s="83"/>
      <c r="E31" s="83"/>
      <c r="F31" s="83"/>
      <c r="G31" s="83"/>
      <c r="H31" s="83"/>
      <c r="I31" s="83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63"/>
    </row>
    <row r="32" ht="30" customHeight="1" spans="1:28">
      <c r="A32" s="106"/>
      <c r="B32" s="83"/>
      <c r="C32" s="83"/>
      <c r="D32" s="83"/>
      <c r="E32" s="83"/>
      <c r="F32" s="83"/>
      <c r="G32" s="83"/>
      <c r="H32" s="83"/>
      <c r="I32" s="83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63"/>
    </row>
    <row r="33" ht="30" customHeight="1" spans="1:28">
      <c r="A33" s="106"/>
      <c r="B33" s="83"/>
      <c r="C33" s="83"/>
      <c r="D33" s="83"/>
      <c r="E33" s="83"/>
      <c r="F33" s="83"/>
      <c r="G33" s="83"/>
      <c r="H33" s="83"/>
      <c r="I33" s="83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63"/>
    </row>
    <row r="34" ht="30" customHeight="1" spans="1:28">
      <c r="A34" s="106"/>
      <c r="B34" s="83"/>
      <c r="C34" s="83"/>
      <c r="D34" s="83"/>
      <c r="E34" s="83"/>
      <c r="F34" s="83"/>
      <c r="G34" s="83"/>
      <c r="H34" s="83"/>
      <c r="I34" s="83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63"/>
    </row>
    <row r="35" ht="30" customHeight="1" spans="1:28">
      <c r="A35" s="106"/>
      <c r="B35" s="83"/>
      <c r="C35" s="83"/>
      <c r="D35" s="83"/>
      <c r="E35" s="83"/>
      <c r="F35" s="83"/>
      <c r="G35" s="83"/>
      <c r="H35" s="83"/>
      <c r="I35" s="83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63"/>
    </row>
    <row r="36" ht="30" customHeight="1" spans="1:28">
      <c r="A36" s="106"/>
      <c r="B36" s="83"/>
      <c r="C36" s="83"/>
      <c r="D36" s="83"/>
      <c r="E36" s="83"/>
      <c r="F36" s="83"/>
      <c r="G36" s="83"/>
      <c r="H36" s="83"/>
      <c r="I36" s="83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63"/>
    </row>
    <row r="37" ht="30" customHeight="1" spans="1:28">
      <c r="A37" s="106"/>
      <c r="B37" s="83"/>
      <c r="C37" s="83"/>
      <c r="D37" s="83"/>
      <c r="E37" s="83"/>
      <c r="F37" s="83"/>
      <c r="G37" s="83"/>
      <c r="H37" s="83"/>
      <c r="I37" s="83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63"/>
    </row>
    <row r="38" ht="30" customHeight="1" spans="1:28">
      <c r="A38" s="106"/>
      <c r="B38" s="83"/>
      <c r="C38" s="83"/>
      <c r="D38" s="83"/>
      <c r="E38" s="83"/>
      <c r="F38" s="83"/>
      <c r="G38" s="83"/>
      <c r="H38" s="83"/>
      <c r="I38" s="83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63"/>
    </row>
    <row r="39" ht="30" customHeight="1" spans="1:28">
      <c r="A39" s="106"/>
      <c r="B39" s="83"/>
      <c r="C39" s="83"/>
      <c r="D39" s="83"/>
      <c r="E39" s="83"/>
      <c r="F39" s="83"/>
      <c r="G39" s="83"/>
      <c r="H39" s="83"/>
      <c r="I39" s="83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63"/>
    </row>
    <row r="40" ht="30" customHeight="1" spans="1:28">
      <c r="A40" s="106"/>
      <c r="B40" s="83"/>
      <c r="C40" s="83"/>
      <c r="D40" s="83"/>
      <c r="E40" s="83"/>
      <c r="F40" s="83"/>
      <c r="G40" s="83"/>
      <c r="H40" s="83"/>
      <c r="I40" s="83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63"/>
    </row>
    <row r="41" ht="30" customHeight="1" spans="1:28">
      <c r="A41" s="106"/>
      <c r="B41" s="83"/>
      <c r="C41" s="83"/>
      <c r="D41" s="83"/>
      <c r="E41" s="83"/>
      <c r="F41" s="83"/>
      <c r="G41" s="83"/>
      <c r="H41" s="83"/>
      <c r="I41" s="83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63"/>
    </row>
    <row r="42" ht="30" customHeight="1" spans="1:28">
      <c r="A42" s="106"/>
      <c r="B42" s="83"/>
      <c r="C42" s="83"/>
      <c r="D42" s="83"/>
      <c r="E42" s="83"/>
      <c r="F42" s="83"/>
      <c r="G42" s="83"/>
      <c r="H42" s="83"/>
      <c r="I42" s="83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63"/>
    </row>
    <row r="43" ht="30" customHeight="1" spans="1:28">
      <c r="A43" s="106"/>
      <c r="B43" s="83"/>
      <c r="C43" s="83"/>
      <c r="D43" s="83"/>
      <c r="E43" s="83"/>
      <c r="F43" s="83"/>
      <c r="G43" s="83"/>
      <c r="H43" s="83"/>
      <c r="I43" s="83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63"/>
    </row>
    <row r="44" ht="30" customHeight="1" spans="1:28">
      <c r="A44" s="106"/>
      <c r="B44" s="83"/>
      <c r="C44" s="83"/>
      <c r="D44" s="83"/>
      <c r="E44" s="83"/>
      <c r="F44" s="83"/>
      <c r="G44" s="83"/>
      <c r="H44" s="83"/>
      <c r="I44" s="83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63"/>
    </row>
    <row r="45" ht="15.75" customHeight="1" spans="1:28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33"/>
    </row>
    <row r="46" ht="15.75" customHeight="1" spans="1:28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33"/>
    </row>
    <row r="47" ht="15.75" customHeight="1" spans="1:28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33"/>
    </row>
    <row r="48" ht="15.75" customHeight="1" spans="1:2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33"/>
    </row>
    <row r="49" ht="15.75" customHeight="1" spans="1:28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33"/>
    </row>
    <row r="50" ht="15.75" customHeight="1" spans="1:28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33"/>
    </row>
    <row r="51" ht="15.75" customHeight="1" spans="1:28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33"/>
    </row>
    <row r="52" ht="15.75" customHeight="1" spans="1:28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33"/>
    </row>
    <row r="53" ht="15.75" customHeight="1" spans="1:28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33"/>
    </row>
    <row r="54" ht="15.75" customHeight="1" spans="1:28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33"/>
    </row>
    <row r="55" ht="15.75" customHeight="1" spans="1:28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33"/>
    </row>
    <row r="56" ht="15.75" customHeight="1" spans="1:28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33"/>
    </row>
    <row r="57" ht="15.75" customHeight="1" spans="1:28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33"/>
    </row>
    <row r="58" ht="15.75" customHeight="1" spans="1:2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33"/>
    </row>
    <row r="59" ht="15.75" customHeight="1" spans="1:28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33"/>
    </row>
    <row r="60" ht="15.75" customHeight="1" spans="1:28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33"/>
    </row>
    <row r="61" ht="15.75" customHeight="1" spans="1:28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33"/>
    </row>
    <row r="62" ht="15.75" customHeight="1" spans="1:28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33"/>
    </row>
    <row r="63" ht="15.75" customHeight="1" spans="1:28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33"/>
    </row>
    <row r="64" ht="15.75" customHeight="1" spans="1:28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33"/>
    </row>
    <row r="65" ht="15.75" customHeight="1" spans="1:28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33"/>
    </row>
    <row r="66" ht="15.75" customHeight="1" spans="1:28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33"/>
    </row>
    <row r="67" ht="15.75" customHeight="1" spans="1:28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33"/>
    </row>
    <row r="68" ht="15.75" customHeight="1" spans="1:2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33"/>
    </row>
    <row r="69" ht="15.75" customHeight="1" spans="1:28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33"/>
    </row>
    <row r="70" ht="15.75" customHeight="1" spans="1:28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33"/>
    </row>
    <row r="71" ht="15.75" customHeight="1" spans="1:28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33"/>
    </row>
    <row r="72" ht="15.75" customHeight="1" spans="1:28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33"/>
    </row>
    <row r="73" ht="15.75" customHeight="1" spans="1:28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33"/>
    </row>
    <row r="74" ht="15.75" customHeight="1" spans="1:28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33"/>
    </row>
    <row r="75" ht="15.75" customHeight="1" spans="1:28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33"/>
    </row>
    <row r="76" ht="15.75" customHeight="1" spans="1:28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33"/>
    </row>
    <row r="77" ht="15.75" customHeight="1" spans="1:28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33"/>
    </row>
    <row r="78" ht="15.75" customHeight="1" spans="1:2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33"/>
    </row>
    <row r="79" ht="15.75" customHeight="1" spans="1:28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33"/>
    </row>
    <row r="80" ht="15.75" customHeight="1" spans="1:28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33"/>
    </row>
    <row r="81" ht="15.75" customHeight="1" spans="1:28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33"/>
    </row>
    <row r="82" ht="15.75" customHeight="1" spans="1:28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33"/>
    </row>
    <row r="83" ht="15.75" customHeight="1" spans="1:28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33"/>
    </row>
    <row r="84" ht="15.75" customHeight="1" spans="1:28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33"/>
    </row>
    <row r="85" ht="15.75" customHeight="1" spans="1:28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33"/>
    </row>
    <row r="86" ht="15.75" customHeight="1" spans="1:28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33"/>
    </row>
    <row r="87" ht="15.75" customHeight="1" spans="1:28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33"/>
    </row>
    <row r="88" ht="15.75" customHeight="1" spans="1:2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33"/>
    </row>
    <row r="89" ht="15.75" customHeight="1" spans="1:28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33"/>
    </row>
    <row r="90" ht="15.75" customHeight="1" spans="1:28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33"/>
    </row>
    <row r="91" ht="15.75" customHeight="1" spans="1:28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33"/>
    </row>
    <row r="92" ht="15.75" customHeight="1" spans="1:28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33"/>
    </row>
    <row r="93" ht="15.75" customHeight="1" spans="1:28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33"/>
    </row>
    <row r="94" ht="15.75" customHeight="1" spans="1:28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33"/>
    </row>
    <row r="95" ht="15.75" customHeight="1" spans="1:28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33"/>
    </row>
    <row r="96" ht="15.75" customHeight="1" spans="1:28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33"/>
    </row>
    <row r="97" ht="15.75" customHeight="1" spans="1:28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33"/>
    </row>
    <row r="98" ht="15.75" customHeight="1" spans="1:2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33"/>
    </row>
    <row r="99" ht="15.75" customHeight="1" spans="1:28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33"/>
    </row>
    <row r="100" ht="15.75" customHeight="1" spans="1:28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33"/>
    </row>
    <row r="101" ht="15.75" customHeight="1" spans="1:28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33"/>
    </row>
    <row r="102" ht="15.75" customHeight="1" spans="1:28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33"/>
    </row>
    <row r="103" ht="15.75" customHeight="1" spans="1:28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33"/>
    </row>
    <row r="104" ht="15.75" customHeight="1" spans="1:28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33"/>
    </row>
    <row r="105" ht="15.75" customHeight="1" spans="1:28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33"/>
    </row>
    <row r="106" ht="15.75" customHeight="1" spans="1:28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33"/>
    </row>
    <row r="107" ht="15.75" customHeight="1" spans="1:28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33"/>
    </row>
    <row r="108" ht="15.75" customHeight="1" spans="1:2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33"/>
    </row>
    <row r="109" ht="15.75" customHeight="1" spans="1:28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33"/>
    </row>
    <row r="110" ht="15.75" customHeight="1" spans="1:28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33"/>
    </row>
    <row r="111" ht="15.75" customHeight="1" spans="1:28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33"/>
    </row>
    <row r="112" ht="15.75" customHeight="1" spans="1:28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33"/>
    </row>
    <row r="113" ht="15.75" customHeight="1" spans="1:28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33"/>
    </row>
    <row r="114" ht="15.75" customHeight="1" spans="1:28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33"/>
    </row>
    <row r="115" ht="15.75" customHeight="1" spans="1:28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33"/>
    </row>
    <row r="116" ht="15.75" customHeight="1" spans="1:28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33"/>
    </row>
    <row r="117" ht="15.75" customHeight="1" spans="1:28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33"/>
    </row>
    <row r="118" ht="15.75" customHeight="1" spans="1:2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33"/>
    </row>
    <row r="119" ht="15.75" customHeight="1" spans="1:28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33"/>
    </row>
    <row r="120" ht="15.75" customHeight="1" spans="1:28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33"/>
    </row>
    <row r="121" ht="15.75" customHeight="1" spans="1:28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33"/>
    </row>
    <row r="122" ht="15.75" customHeight="1" spans="1:28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33"/>
    </row>
    <row r="123" ht="15.75" customHeight="1" spans="1:28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33"/>
    </row>
    <row r="124" ht="15.75" customHeight="1" spans="1:28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33"/>
    </row>
    <row r="125" ht="15.75" customHeight="1" spans="1:28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33"/>
    </row>
    <row r="126" ht="15.75" customHeight="1" spans="1:28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33"/>
    </row>
    <row r="127" ht="15.75" customHeight="1" spans="1:28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33"/>
    </row>
    <row r="128" ht="15.75" customHeight="1" spans="1: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33"/>
    </row>
    <row r="129" ht="15.75" customHeight="1" spans="1:28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33"/>
    </row>
    <row r="130" ht="15.75" customHeight="1" spans="1:28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33"/>
    </row>
    <row r="131" ht="15.75" customHeight="1" spans="1:28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33"/>
    </row>
    <row r="132" ht="15.75" customHeight="1" spans="1:28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33"/>
    </row>
    <row r="133" ht="15.75" customHeight="1" spans="1:28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33"/>
    </row>
    <row r="134" ht="15.75" customHeight="1" spans="1:28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33"/>
    </row>
    <row r="135" ht="15.75" customHeight="1" spans="1:28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33"/>
    </row>
    <row r="136" ht="15.75" customHeight="1" spans="1:28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33"/>
    </row>
    <row r="137" ht="15.75" customHeight="1" spans="1:28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33"/>
    </row>
    <row r="138" ht="15.75" customHeight="1" spans="1:2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33"/>
    </row>
    <row r="139" ht="15.75" customHeight="1" spans="1:28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33"/>
    </row>
    <row r="140" ht="15.75" customHeight="1" spans="1:28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33"/>
    </row>
    <row r="141" ht="15.75" customHeight="1" spans="1:28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33"/>
    </row>
    <row r="142" ht="15.75" customHeight="1" spans="1:28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33"/>
    </row>
    <row r="143" ht="15.75" customHeight="1" spans="1:28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33"/>
    </row>
    <row r="144" ht="15.75" customHeight="1" spans="1:28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33"/>
    </row>
    <row r="145" ht="15.75" customHeight="1" spans="1:28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33"/>
    </row>
    <row r="146" ht="15.75" customHeight="1" spans="1:28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33"/>
    </row>
    <row r="147" ht="15.75" customHeight="1" spans="1:28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33"/>
    </row>
    <row r="148" ht="15.75" customHeight="1" spans="1:2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33"/>
    </row>
    <row r="149" ht="15.75" customHeight="1" spans="1:28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33"/>
    </row>
    <row r="150" ht="15.75" customHeight="1" spans="1:28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33"/>
    </row>
    <row r="151" ht="15.75" customHeight="1" spans="1:28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33"/>
    </row>
    <row r="152" ht="15.75" customHeight="1" spans="1:28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33"/>
    </row>
    <row r="153" ht="15.75" customHeight="1" spans="1:28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33"/>
    </row>
    <row r="154" ht="15.75" customHeight="1" spans="1:28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33"/>
    </row>
    <row r="155" ht="15.75" customHeight="1" spans="1:28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33"/>
    </row>
    <row r="156" ht="15.75" customHeight="1" spans="1:28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33"/>
    </row>
    <row r="157" ht="15.75" customHeight="1" spans="1:28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33"/>
    </row>
    <row r="158" ht="15.75" customHeight="1" spans="1:2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33"/>
    </row>
    <row r="159" ht="15.75" customHeight="1" spans="1:28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33"/>
    </row>
    <row r="160" ht="15.75" customHeight="1" spans="1:28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33"/>
    </row>
    <row r="161" ht="15.75" customHeight="1" spans="1:28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33"/>
    </row>
    <row r="162" ht="15.75" customHeight="1" spans="1:28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33"/>
    </row>
    <row r="163" ht="15.75" customHeight="1" spans="1:28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33"/>
    </row>
    <row r="164" ht="15.75" customHeight="1" spans="1:28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33"/>
    </row>
    <row r="165" ht="15.75" customHeight="1" spans="1:28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33"/>
    </row>
    <row r="166" ht="15.75" customHeight="1" spans="1:28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33"/>
    </row>
    <row r="167" ht="15.75" customHeight="1" spans="1:28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33"/>
    </row>
    <row r="168" ht="15.75" customHeight="1" spans="1:2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33"/>
    </row>
    <row r="169" ht="15.75" customHeight="1" spans="1:28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33"/>
    </row>
    <row r="170" ht="15.75" customHeight="1" spans="1:28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33"/>
    </row>
    <row r="171" ht="15.75" customHeight="1" spans="1:28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33"/>
    </row>
    <row r="172" ht="15.75" customHeight="1" spans="1:28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33"/>
    </row>
    <row r="173" ht="15.75" customHeight="1" spans="1:28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33"/>
    </row>
    <row r="174" ht="15.75" customHeight="1" spans="1:28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33"/>
    </row>
    <row r="175" ht="15.75" customHeight="1" spans="1:28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33"/>
    </row>
    <row r="176" ht="15.75" customHeight="1" spans="1:28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33"/>
    </row>
    <row r="177" ht="15.75" customHeight="1" spans="1:28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33"/>
    </row>
    <row r="178" ht="15.75" customHeight="1" spans="1:2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33"/>
    </row>
    <row r="179" ht="15.75" customHeight="1" spans="1:28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33"/>
    </row>
    <row r="180" ht="15.75" customHeight="1" spans="1:28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33"/>
    </row>
    <row r="181" ht="15.75" customHeight="1" spans="1:28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33"/>
    </row>
    <row r="182" ht="15.75" customHeight="1" spans="1:28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33"/>
    </row>
    <row r="183" ht="15.75" customHeight="1" spans="1:28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33"/>
    </row>
    <row r="184" ht="15.75" customHeight="1" spans="1:28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33"/>
    </row>
    <row r="185" ht="15.75" customHeight="1" spans="1:28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33"/>
    </row>
    <row r="186" ht="15.75" customHeight="1" spans="1:28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33"/>
    </row>
    <row r="187" ht="15.75" customHeight="1" spans="1:28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33"/>
    </row>
    <row r="188" ht="15.75" customHeight="1" spans="1:2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33"/>
    </row>
    <row r="189" ht="15.75" customHeight="1" spans="1:28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33"/>
    </row>
    <row r="190" ht="15.75" customHeight="1" spans="1:28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33"/>
    </row>
    <row r="191" ht="15.75" customHeight="1" spans="1:28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33"/>
    </row>
    <row r="192" ht="15.75" customHeight="1" spans="1:28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33"/>
    </row>
    <row r="193" ht="15.75" customHeight="1" spans="1:28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33"/>
    </row>
    <row r="194" ht="15.75" customHeight="1" spans="1:28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33"/>
    </row>
    <row r="195" ht="15.75" customHeight="1" spans="1:28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33"/>
    </row>
    <row r="196" ht="15.75" customHeight="1" spans="1:28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33"/>
    </row>
    <row r="197" ht="15.75" customHeight="1" spans="1:28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33"/>
    </row>
    <row r="198" ht="15.75" customHeight="1" spans="1:2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33"/>
    </row>
    <row r="199" ht="15.75" customHeight="1" spans="1:28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33"/>
    </row>
    <row r="200" ht="15.75" customHeight="1" spans="1:28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33"/>
    </row>
    <row r="201" ht="15.75" customHeight="1" spans="1:28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33"/>
    </row>
    <row r="202" ht="15.75" customHeight="1" spans="1:28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33"/>
    </row>
    <row r="203" ht="15.75" customHeight="1" spans="1:28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33"/>
    </row>
    <row r="204" ht="15.75" customHeight="1" spans="1:28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33"/>
    </row>
    <row r="205" ht="15.75" customHeight="1" spans="1:28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33"/>
    </row>
    <row r="206" ht="15.75" customHeight="1" spans="1:28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33"/>
    </row>
    <row r="207" ht="15.75" customHeight="1" spans="1:28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33"/>
    </row>
    <row r="208" ht="15.75" customHeight="1" spans="1:2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33"/>
    </row>
    <row r="209" ht="15.75" customHeight="1" spans="1:28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33"/>
    </row>
    <row r="210" ht="15.75" customHeight="1" spans="1:28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33"/>
    </row>
    <row r="211" ht="15.75" customHeight="1" spans="1:28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33"/>
    </row>
    <row r="212" ht="15.75" customHeight="1" spans="1:28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33"/>
    </row>
    <row r="213" ht="15.75" customHeight="1" spans="1:28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33"/>
    </row>
    <row r="214" ht="15.75" customHeight="1" spans="1:28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33"/>
    </row>
    <row r="215" ht="15.75" customHeight="1" spans="1:28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33"/>
    </row>
    <row r="216" ht="15.75" customHeight="1" spans="1:28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33"/>
    </row>
    <row r="217" ht="15.75" customHeight="1" spans="1:28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33"/>
    </row>
    <row r="218" ht="15.75" customHeight="1" spans="1:2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33"/>
    </row>
    <row r="219" ht="15.75" customHeight="1" spans="1:28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33"/>
    </row>
    <row r="220" ht="15.75" customHeight="1" spans="1:28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33"/>
    </row>
    <row r="221" ht="15.75" customHeight="1" spans="1:28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33"/>
    </row>
    <row r="222" ht="15.75" customHeight="1" spans="1:28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33"/>
    </row>
    <row r="223" ht="15.75" customHeight="1" spans="1:28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33"/>
    </row>
    <row r="224" ht="15.75" customHeight="1" spans="1:28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33"/>
    </row>
    <row r="225" ht="15.75" customHeight="1" spans="1:28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33"/>
    </row>
    <row r="226" ht="15.75" customHeight="1" spans="1:28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33"/>
    </row>
    <row r="227" ht="15.75" customHeight="1" spans="1:28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33"/>
    </row>
    <row r="228" ht="15.75" customHeight="1" spans="1: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33"/>
    </row>
    <row r="229" ht="15.75" customHeight="1" spans="1:28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33"/>
    </row>
    <row r="230" ht="15.75" customHeight="1" spans="1:28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33"/>
    </row>
    <row r="231" ht="15.75" customHeight="1" spans="1:28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33"/>
    </row>
    <row r="232" ht="15.75" customHeight="1" spans="1:28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33"/>
    </row>
    <row r="233" ht="15.75" customHeight="1" spans="1:28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33"/>
    </row>
    <row r="234" ht="15.75" customHeight="1" spans="1:28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33"/>
    </row>
    <row r="235" ht="15.75" customHeight="1" spans="1:28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33"/>
    </row>
    <row r="236" ht="15.75" customHeight="1" spans="1:28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33"/>
    </row>
    <row r="237" ht="15.75" customHeight="1" spans="1:28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33"/>
    </row>
    <row r="238" ht="15.75" customHeight="1" spans="1:2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33"/>
    </row>
    <row r="239" ht="15.75" customHeight="1" spans="1:28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33"/>
    </row>
    <row r="240" ht="15.75" customHeight="1" spans="1:28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33"/>
    </row>
    <row r="241" ht="15.75" customHeight="1" spans="1:28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33"/>
    </row>
    <row r="242" ht="15.75" customHeight="1" spans="1:28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33"/>
    </row>
    <row r="243" ht="15.75" customHeight="1" spans="1:28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33"/>
    </row>
    <row r="244" ht="15.75" customHeight="1" spans="1:28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33"/>
    </row>
    <row r="245" ht="15.75" customHeight="1" spans="1:28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33"/>
    </row>
    <row r="246" ht="15.75" customHeight="1" spans="1:28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33"/>
    </row>
    <row r="247" ht="15.75" customHeight="1" spans="1:28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33"/>
    </row>
    <row r="248" ht="15.75" customHeight="1" spans="1:2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33"/>
    </row>
    <row r="249" ht="15.75" customHeight="1" spans="1:28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33"/>
    </row>
    <row r="250" ht="15.75" customHeight="1" spans="1:28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33"/>
    </row>
    <row r="251" ht="15.75" customHeight="1" spans="1:28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33"/>
    </row>
    <row r="252" ht="15.75" customHeight="1" spans="1:28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33"/>
    </row>
    <row r="253" ht="15.75" customHeight="1" spans="1:28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33"/>
    </row>
    <row r="254" ht="15.75" customHeight="1" spans="1:28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33"/>
    </row>
    <row r="255" ht="15.75" customHeight="1" spans="1:28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33"/>
    </row>
    <row r="256" ht="15.75" customHeight="1" spans="1:28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33"/>
    </row>
    <row r="257" ht="15.75" customHeight="1" spans="1:28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33"/>
    </row>
    <row r="258" ht="15.75" customHeight="1" spans="1:2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33"/>
    </row>
    <row r="259" ht="15.75" customHeight="1" spans="1:28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33"/>
    </row>
    <row r="260" ht="15.75" customHeight="1" spans="1:28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33"/>
    </row>
    <row r="261" ht="15.75" customHeight="1" spans="1:28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33"/>
    </row>
    <row r="262" ht="15.75" customHeight="1" spans="1:28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33"/>
    </row>
    <row r="263" ht="15.75" customHeight="1" spans="1:28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33"/>
    </row>
    <row r="264" ht="15.75" customHeight="1" spans="1:28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33"/>
    </row>
    <row r="265" ht="15.75" customHeight="1" spans="1:28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33"/>
    </row>
    <row r="266" ht="15.75" customHeight="1" spans="1:28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33"/>
    </row>
    <row r="267" ht="15.75" customHeight="1" spans="1:28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33"/>
    </row>
    <row r="268" ht="15.75" customHeight="1" spans="1:2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33"/>
    </row>
    <row r="269" ht="15.75" customHeight="1" spans="1:28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33"/>
    </row>
    <row r="270" ht="15.75" customHeight="1" spans="1:28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33"/>
    </row>
    <row r="271" ht="15.75" customHeight="1" spans="1:28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33"/>
    </row>
    <row r="272" ht="15.75" customHeight="1" spans="1:28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33"/>
    </row>
    <row r="273" ht="15.75" customHeight="1" spans="1:28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33"/>
    </row>
    <row r="274" ht="15.75" customHeight="1" spans="1:28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33"/>
    </row>
    <row r="275" ht="15.75" customHeight="1" spans="1:28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33"/>
    </row>
    <row r="276" ht="15.75" customHeight="1" spans="1:28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33"/>
    </row>
    <row r="277" ht="15.75" customHeight="1" spans="1:28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33"/>
    </row>
    <row r="278" ht="15.75" customHeight="1" spans="1:2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33"/>
    </row>
    <row r="279" ht="15.75" customHeight="1" spans="1:28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33"/>
    </row>
    <row r="280" ht="15.75" customHeight="1" spans="1:28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33"/>
    </row>
    <row r="281" ht="15.75" customHeight="1" spans="1:28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33"/>
    </row>
    <row r="282" ht="15.75" customHeight="1" spans="1:28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33"/>
    </row>
    <row r="283" ht="15.75" customHeight="1" spans="1:28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33"/>
    </row>
    <row r="284" ht="15.75" customHeight="1" spans="1:28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33"/>
    </row>
    <row r="285" ht="15.75" customHeight="1" spans="1:28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33"/>
    </row>
    <row r="286" ht="15.75" customHeight="1" spans="1:28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33"/>
    </row>
    <row r="287" ht="15.75" customHeight="1" spans="1:28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33"/>
    </row>
    <row r="288" ht="15.75" customHeight="1" spans="1:2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33"/>
    </row>
    <row r="289" ht="15.75" customHeight="1" spans="1:28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33"/>
    </row>
    <row r="290" ht="15.75" customHeight="1" spans="1:28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33"/>
    </row>
    <row r="291" ht="15.75" customHeight="1" spans="1:28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33"/>
    </row>
    <row r="292" ht="15.75" customHeight="1" spans="1:28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33"/>
    </row>
    <row r="293" ht="15.75" customHeight="1" spans="1:28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33"/>
    </row>
    <row r="294" ht="15.75" customHeight="1" spans="1:28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33"/>
    </row>
    <row r="295" ht="15.75" customHeight="1" spans="1:28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33"/>
    </row>
    <row r="296" ht="15.75" customHeight="1" spans="1:28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33"/>
    </row>
    <row r="297" ht="15.75" customHeight="1" spans="1:28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33"/>
    </row>
    <row r="298" ht="15.75" customHeight="1" spans="1:2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33"/>
    </row>
    <row r="299" ht="15.75" customHeight="1" spans="1:28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33"/>
    </row>
    <row r="300" ht="15.75" customHeight="1" spans="1:28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33"/>
    </row>
    <row r="301" ht="15.75" customHeight="1" spans="1:28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33"/>
    </row>
    <row r="302" ht="15.75" customHeight="1" spans="1:28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33"/>
    </row>
    <row r="303" ht="15.75" customHeight="1" spans="1:28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33"/>
    </row>
    <row r="304" ht="15.75" customHeight="1" spans="1:28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33"/>
    </row>
    <row r="305" ht="15.75" customHeight="1" spans="1:28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33"/>
    </row>
    <row r="306" ht="15.75" customHeight="1" spans="1:28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33"/>
    </row>
    <row r="307" ht="15.75" customHeight="1" spans="1:28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33"/>
    </row>
    <row r="308" ht="15.75" customHeight="1" spans="1:2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33"/>
    </row>
    <row r="309" ht="15.75" customHeight="1" spans="1:28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33"/>
    </row>
    <row r="310" ht="15.75" customHeight="1" spans="1:28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33"/>
    </row>
    <row r="311" ht="15.75" customHeight="1" spans="1:28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33"/>
    </row>
    <row r="312" ht="15.75" customHeight="1" spans="1:28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33"/>
    </row>
    <row r="313" ht="15.75" customHeight="1" spans="1:28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33"/>
    </row>
    <row r="314" ht="15.75" customHeight="1" spans="1:28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33"/>
    </row>
    <row r="315" ht="15.75" customHeight="1" spans="1:28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33"/>
    </row>
    <row r="316" ht="15.75" customHeight="1" spans="1:28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33"/>
    </row>
    <row r="317" ht="15.75" customHeight="1" spans="1:28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33"/>
    </row>
    <row r="318" ht="15.75" customHeight="1" spans="1:2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33"/>
    </row>
    <row r="319" ht="15.75" customHeight="1" spans="1:28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33"/>
    </row>
    <row r="320" ht="15.75" customHeight="1" spans="1:28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33"/>
    </row>
    <row r="321" ht="15.75" customHeight="1" spans="1:28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33"/>
    </row>
    <row r="322" ht="15.75" customHeight="1" spans="1:28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33"/>
    </row>
    <row r="323" ht="15.75" customHeight="1" spans="1:28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33"/>
    </row>
    <row r="324" ht="15.75" customHeight="1" spans="1:28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33"/>
    </row>
    <row r="325" ht="15.75" customHeight="1" spans="1:28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33"/>
    </row>
    <row r="326" ht="15.75" customHeight="1" spans="1:28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33"/>
    </row>
    <row r="327" ht="15.75" customHeight="1" spans="1:28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33"/>
    </row>
    <row r="328" ht="15.75" customHeight="1" spans="1: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33"/>
    </row>
    <row r="329" ht="15.75" customHeight="1" spans="1:28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33"/>
    </row>
    <row r="330" ht="15.75" customHeight="1" spans="1:28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33"/>
    </row>
    <row r="331" ht="15.75" customHeight="1" spans="1:28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33"/>
    </row>
    <row r="332" ht="15.75" customHeight="1" spans="1:28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33"/>
    </row>
    <row r="333" ht="15.75" customHeight="1" spans="1:28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33"/>
    </row>
    <row r="334" ht="15.75" customHeight="1" spans="1:28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33"/>
    </row>
    <row r="335" ht="15.75" customHeight="1" spans="1:28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33"/>
    </row>
    <row r="336" ht="15.75" customHeight="1" spans="1:28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33"/>
    </row>
    <row r="337" ht="15.75" customHeight="1" spans="1:28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33"/>
    </row>
    <row r="338" ht="15.75" customHeight="1" spans="1:2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33"/>
    </row>
    <row r="339" ht="15.75" customHeight="1" spans="1:28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33"/>
    </row>
    <row r="340" ht="15.75" customHeight="1" spans="1:28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33"/>
    </row>
    <row r="341" ht="15.75" customHeight="1" spans="1:28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33"/>
    </row>
    <row r="342" ht="15.75" customHeight="1" spans="1:28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33"/>
    </row>
    <row r="343" ht="15.75" customHeight="1" spans="1:28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33"/>
    </row>
    <row r="344" ht="15.75" customHeight="1" spans="1:28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33"/>
    </row>
    <row r="345" ht="15.75" customHeight="1" spans="1:28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33"/>
    </row>
    <row r="346" ht="15.75" customHeight="1" spans="1:28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33"/>
    </row>
    <row r="347" ht="15.75" customHeight="1" spans="1:28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33"/>
    </row>
    <row r="348" ht="15.75" customHeight="1" spans="1:2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33"/>
    </row>
    <row r="349" ht="15.75" customHeight="1" spans="1:28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33"/>
    </row>
    <row r="350" ht="15.75" customHeight="1" spans="1:28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33"/>
    </row>
    <row r="351" ht="15.75" customHeight="1" spans="1:28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33"/>
    </row>
    <row r="352" ht="15.75" customHeight="1" spans="1:28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33"/>
    </row>
    <row r="353" ht="15.75" customHeight="1" spans="1:28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33"/>
    </row>
    <row r="354" ht="15.75" customHeight="1" spans="1:28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33"/>
    </row>
    <row r="355" ht="15.75" customHeight="1" spans="1:28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33"/>
    </row>
    <row r="356" ht="15.75" customHeight="1" spans="1:28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33"/>
    </row>
    <row r="357" ht="15.75" customHeight="1" spans="1:28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33"/>
    </row>
    <row r="358" ht="15.75" customHeight="1" spans="1:2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33"/>
    </row>
    <row r="359" ht="15.75" customHeight="1" spans="1:28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33"/>
    </row>
    <row r="360" ht="15.75" customHeight="1" spans="1:28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33"/>
    </row>
    <row r="361" ht="15.75" customHeight="1" spans="1:28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33"/>
    </row>
    <row r="362" ht="15.75" customHeight="1" spans="1:28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33"/>
    </row>
    <row r="363" ht="15.75" customHeight="1" spans="1:28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33"/>
    </row>
    <row r="364" ht="15.75" customHeight="1" spans="1:28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33"/>
    </row>
    <row r="365" ht="15.75" customHeight="1" spans="1:28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33"/>
    </row>
    <row r="366" ht="15.75" customHeight="1" spans="1:28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33"/>
    </row>
    <row r="367" ht="15.75" customHeight="1" spans="1:28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33"/>
    </row>
    <row r="368" ht="15.75" customHeight="1" spans="1:2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33"/>
    </row>
    <row r="369" ht="15.75" customHeight="1" spans="1:28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33"/>
    </row>
    <row r="370" ht="15.75" customHeight="1" spans="1:28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33"/>
    </row>
    <row r="371" ht="15.75" customHeight="1" spans="1:28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33"/>
    </row>
    <row r="372" ht="15.75" customHeight="1" spans="1:28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33"/>
    </row>
    <row r="373" ht="15.75" customHeight="1" spans="1:28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33"/>
    </row>
    <row r="374" ht="15.75" customHeight="1" spans="1:28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33"/>
    </row>
    <row r="375" ht="15.75" customHeight="1" spans="1:28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33"/>
    </row>
    <row r="376" ht="15.75" customHeight="1" spans="1:28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33"/>
    </row>
    <row r="377" ht="15.75" customHeight="1" spans="1:28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33"/>
    </row>
    <row r="378" ht="15.75" customHeight="1" spans="1:2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33"/>
    </row>
    <row r="379" ht="15.75" customHeight="1" spans="1:28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33"/>
    </row>
    <row r="380" ht="15.75" customHeight="1" spans="1:28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33"/>
    </row>
    <row r="381" ht="15.75" customHeight="1" spans="1:28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33"/>
    </row>
    <row r="382" ht="15.75" customHeight="1" spans="1:28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33"/>
    </row>
    <row r="383" ht="15.75" customHeight="1" spans="1:28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33"/>
    </row>
    <row r="384" ht="15.75" customHeight="1" spans="1:28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33"/>
    </row>
    <row r="385" ht="15.75" customHeight="1" spans="1:28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33"/>
    </row>
    <row r="386" ht="15.75" customHeight="1" spans="1:28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33"/>
    </row>
    <row r="387" ht="15.75" customHeight="1" spans="1:28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33"/>
    </row>
    <row r="388" ht="15.75" customHeight="1" spans="1:2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33"/>
    </row>
    <row r="389" ht="15.75" customHeight="1" spans="1:28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33"/>
    </row>
    <row r="390" ht="15.75" customHeight="1" spans="1:28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33"/>
    </row>
    <row r="391" ht="15.75" customHeight="1" spans="1:28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33"/>
    </row>
    <row r="392" ht="15.75" customHeight="1" spans="1:28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33"/>
    </row>
    <row r="393" ht="15.75" customHeight="1" spans="1:28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33"/>
    </row>
    <row r="394" ht="15.75" customHeight="1" spans="1:28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33"/>
    </row>
    <row r="395" ht="15.75" customHeight="1" spans="1:28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33"/>
    </row>
    <row r="396" ht="15.75" customHeight="1" spans="1:28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33"/>
    </row>
    <row r="397" ht="15.75" customHeight="1" spans="1:28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33"/>
    </row>
    <row r="398" ht="15.75" customHeight="1" spans="1:2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33"/>
    </row>
    <row r="399" ht="15.75" customHeight="1" spans="1:28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33"/>
    </row>
    <row r="400" ht="15.75" customHeight="1" spans="1:28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33"/>
    </row>
    <row r="401" ht="15.75" customHeight="1" spans="1:28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33"/>
    </row>
    <row r="402" ht="15.75" customHeight="1" spans="1:28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33"/>
    </row>
    <row r="403" ht="15.75" customHeight="1" spans="1:28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33"/>
    </row>
    <row r="404" ht="15.75" customHeight="1" spans="1:28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33"/>
    </row>
    <row r="405" ht="15.75" customHeight="1" spans="1:28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33"/>
    </row>
    <row r="406" ht="15.75" customHeight="1" spans="1:28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33"/>
    </row>
    <row r="407" ht="15.75" customHeight="1" spans="1:28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33"/>
    </row>
    <row r="408" ht="15.75" customHeight="1" spans="1:2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33"/>
    </row>
    <row r="409" ht="15.75" customHeight="1" spans="1:28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33"/>
    </row>
    <row r="410" ht="15.75" customHeight="1" spans="1:28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33"/>
    </row>
    <row r="411" ht="15.75" customHeight="1" spans="1:28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33"/>
    </row>
    <row r="412" ht="15.75" customHeight="1" spans="1:28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33"/>
    </row>
    <row r="413" ht="15.75" customHeight="1" spans="1:28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33"/>
    </row>
    <row r="414" ht="15.75" customHeight="1" spans="1:28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33"/>
    </row>
    <row r="415" ht="15.75" customHeight="1" spans="1:28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33"/>
    </row>
    <row r="416" ht="15.75" customHeight="1" spans="1:28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33"/>
    </row>
    <row r="417" ht="15.75" customHeight="1" spans="1:28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33"/>
    </row>
    <row r="418" ht="15.75" customHeight="1" spans="1:2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33"/>
    </row>
    <row r="419" ht="15.75" customHeight="1" spans="1:28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33"/>
    </row>
    <row r="420" ht="15.75" customHeight="1" spans="1:28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33"/>
    </row>
    <row r="421" ht="15.75" customHeight="1" spans="1:28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33"/>
    </row>
    <row r="422" ht="15.75" customHeight="1" spans="1:28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33"/>
    </row>
    <row r="423" ht="15.75" customHeight="1" spans="1:28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33"/>
    </row>
    <row r="424" ht="15.75" customHeight="1" spans="1:28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33"/>
    </row>
    <row r="425" ht="15.75" customHeight="1" spans="1:28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33"/>
    </row>
    <row r="426" ht="15.75" customHeight="1" spans="1:28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33"/>
    </row>
    <row r="427" ht="15.75" customHeight="1" spans="1:28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33"/>
    </row>
    <row r="428" ht="15.75" customHeight="1" spans="1: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33"/>
    </row>
    <row r="429" ht="15.75" customHeight="1" spans="1:28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33"/>
    </row>
    <row r="430" ht="15.75" customHeight="1" spans="1:28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33"/>
    </row>
    <row r="431" ht="15.75" customHeight="1" spans="1:28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33"/>
    </row>
    <row r="432" ht="15.75" customHeight="1" spans="1:28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33"/>
    </row>
    <row r="433" ht="15.75" customHeight="1" spans="1:28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33"/>
    </row>
    <row r="434" ht="15.75" customHeight="1" spans="1:28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33"/>
    </row>
    <row r="435" ht="15.75" customHeight="1" spans="1:28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33"/>
    </row>
    <row r="436" ht="15.75" customHeight="1" spans="1:28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33"/>
    </row>
    <row r="437" ht="15.75" customHeight="1" spans="1:28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33"/>
    </row>
    <row r="438" ht="15.75" customHeight="1" spans="1:2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33"/>
    </row>
    <row r="439" ht="15.75" customHeight="1" spans="1:28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33"/>
    </row>
    <row r="440" ht="15.75" customHeight="1" spans="1:28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33"/>
    </row>
    <row r="441" ht="15.75" customHeight="1" spans="1:28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33"/>
    </row>
    <row r="442" ht="15.75" customHeight="1" spans="1:28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33"/>
    </row>
    <row r="443" ht="15.75" customHeight="1" spans="1:28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33"/>
    </row>
    <row r="444" ht="15.75" customHeight="1" spans="1:28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33"/>
    </row>
    <row r="445" ht="15.75" customHeight="1" spans="1:28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33"/>
    </row>
    <row r="446" ht="15.75" customHeight="1" spans="1:28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33"/>
    </row>
    <row r="447" ht="15.75" customHeight="1" spans="1:28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33"/>
    </row>
    <row r="448" ht="15.75" customHeight="1" spans="1:2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33"/>
    </row>
    <row r="449" ht="15.75" customHeight="1" spans="1:28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33"/>
    </row>
    <row r="450" ht="15.75" customHeight="1" spans="1:28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33"/>
    </row>
    <row r="451" ht="15.75" customHeight="1" spans="1:28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33"/>
    </row>
    <row r="452" ht="15.75" customHeight="1" spans="1:28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33"/>
    </row>
    <row r="453" ht="15.75" customHeight="1" spans="1:28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33"/>
    </row>
    <row r="454" ht="15.75" customHeight="1" spans="1:28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33"/>
    </row>
    <row r="455" ht="15.75" customHeight="1" spans="1:28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33"/>
    </row>
    <row r="456" ht="15.75" customHeight="1" spans="1:28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33"/>
    </row>
    <row r="457" ht="15.75" customHeight="1" spans="1:28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33"/>
    </row>
    <row r="458" ht="15.75" customHeight="1" spans="1:2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33"/>
    </row>
    <row r="459" ht="15.75" customHeight="1" spans="1:28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33"/>
    </row>
    <row r="460" ht="15.75" customHeight="1" spans="1:28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33"/>
    </row>
    <row r="461" ht="15.75" customHeight="1" spans="1:28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33"/>
    </row>
    <row r="462" ht="15.75" customHeight="1" spans="1:28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33"/>
    </row>
    <row r="463" ht="15.75" customHeight="1" spans="1:28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33"/>
    </row>
    <row r="464" ht="15.75" customHeight="1" spans="1:28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33"/>
    </row>
    <row r="465" ht="15.75" customHeight="1" spans="1:28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33"/>
    </row>
    <row r="466" ht="15.75" customHeight="1" spans="1:28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33"/>
    </row>
    <row r="467" ht="15.75" customHeight="1" spans="1:28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33"/>
    </row>
    <row r="468" ht="15.75" customHeight="1" spans="1:2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33"/>
    </row>
    <row r="469" ht="15.75" customHeight="1" spans="1:28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33"/>
    </row>
    <row r="470" ht="15.75" customHeight="1" spans="1:28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33"/>
    </row>
    <row r="471" ht="15.75" customHeight="1" spans="1:28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33"/>
    </row>
    <row r="472" ht="15.75" customHeight="1" spans="1:28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33"/>
    </row>
    <row r="473" ht="15.75" customHeight="1" spans="1:28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33"/>
    </row>
    <row r="474" ht="15.75" customHeight="1" spans="1:28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33"/>
    </row>
    <row r="475" ht="15.75" customHeight="1" spans="1:28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33"/>
    </row>
    <row r="476" ht="15.75" customHeight="1" spans="1:28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33"/>
    </row>
    <row r="477" ht="15.75" customHeight="1" spans="1:28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33"/>
    </row>
    <row r="478" ht="15.75" customHeight="1" spans="1:2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33"/>
    </row>
    <row r="479" ht="15.75" customHeight="1" spans="1:28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33"/>
    </row>
    <row r="480" ht="15.75" customHeight="1" spans="1:28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33"/>
    </row>
    <row r="481" ht="15.75" customHeight="1" spans="1:28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33"/>
    </row>
    <row r="482" ht="15.75" customHeight="1" spans="1:28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33"/>
    </row>
    <row r="483" ht="15.75" customHeight="1" spans="1:28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33"/>
    </row>
    <row r="484" ht="15.75" customHeight="1" spans="1:28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33"/>
    </row>
    <row r="485" ht="15.75" customHeight="1" spans="1:28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33"/>
    </row>
    <row r="486" ht="15.75" customHeight="1" spans="1:28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33"/>
    </row>
    <row r="487" ht="15.75" customHeight="1" spans="1:28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33"/>
    </row>
    <row r="488" ht="15.75" customHeight="1" spans="1:2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33"/>
    </row>
    <row r="489" ht="15.75" customHeight="1" spans="1:28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33"/>
    </row>
    <row r="490" ht="15.75" customHeight="1" spans="1:28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33"/>
    </row>
    <row r="491" ht="15.75" customHeight="1" spans="1:28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33"/>
    </row>
    <row r="492" ht="15.75" customHeight="1" spans="1:28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33"/>
    </row>
    <row r="493" ht="15.75" customHeight="1" spans="1:28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33"/>
    </row>
    <row r="494" ht="15.75" customHeight="1" spans="1:28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33"/>
    </row>
    <row r="495" ht="15.75" customHeight="1" spans="1:28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33"/>
    </row>
    <row r="496" ht="15.75" customHeight="1" spans="1:28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33"/>
    </row>
    <row r="497" ht="15.75" customHeight="1" spans="1:28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33"/>
    </row>
    <row r="498" ht="15.75" customHeight="1" spans="1:2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33"/>
    </row>
    <row r="499" ht="15.75" customHeight="1" spans="1:28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33"/>
    </row>
    <row r="500" ht="15.75" customHeight="1" spans="1:28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33"/>
    </row>
    <row r="501" ht="15.75" customHeight="1" spans="1:28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33"/>
    </row>
    <row r="502" ht="15.75" customHeight="1" spans="1:28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33"/>
    </row>
    <row r="503" ht="15.75" customHeight="1" spans="1:28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33"/>
    </row>
    <row r="504" ht="15.75" customHeight="1" spans="1:28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33"/>
    </row>
    <row r="505" ht="15.75" customHeight="1" spans="1:28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33"/>
    </row>
    <row r="506" ht="15.75" customHeight="1" spans="1:28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33"/>
    </row>
    <row r="507" ht="15.75" customHeight="1" spans="1:28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33"/>
    </row>
    <row r="508" ht="15.75" customHeight="1" spans="1:2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33"/>
    </row>
    <row r="509" ht="15.75" customHeight="1" spans="1:28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33"/>
    </row>
    <row r="510" ht="15.75" customHeight="1" spans="1:28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33"/>
    </row>
    <row r="511" ht="15.75" customHeight="1" spans="1:28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33"/>
    </row>
    <row r="512" ht="15.75" customHeight="1" spans="1:28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33"/>
    </row>
    <row r="513" ht="15.75" customHeight="1" spans="1:28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33"/>
    </row>
    <row r="514" ht="15.75" customHeight="1" spans="1:28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33"/>
    </row>
    <row r="515" ht="15.75" customHeight="1" spans="1:28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33"/>
    </row>
    <row r="516" ht="15.75" customHeight="1" spans="1:28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33"/>
    </row>
    <row r="517" ht="15.75" customHeight="1" spans="1:28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33"/>
    </row>
    <row r="518" ht="15.75" customHeight="1" spans="1:2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33"/>
    </row>
    <row r="519" ht="15.75" customHeight="1" spans="1:28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33"/>
    </row>
    <row r="520" ht="15.75" customHeight="1" spans="1:28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33"/>
    </row>
    <row r="521" ht="15.75" customHeight="1" spans="1:28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33"/>
    </row>
    <row r="522" ht="15.75" customHeight="1" spans="1:28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33"/>
    </row>
    <row r="523" ht="15.75" customHeight="1" spans="1:28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33"/>
    </row>
    <row r="524" ht="15.75" customHeight="1" spans="1:28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33"/>
    </row>
    <row r="525" ht="15.75" customHeight="1" spans="1:28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33"/>
    </row>
    <row r="526" ht="15.75" customHeight="1" spans="1:28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33"/>
    </row>
    <row r="527" ht="15.75" customHeight="1" spans="1:28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33"/>
    </row>
    <row r="528" ht="15.75" customHeight="1" spans="1: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33"/>
    </row>
    <row r="529" ht="15.75" customHeight="1" spans="1:28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33"/>
    </row>
    <row r="530" ht="15.75" customHeight="1" spans="1:28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33"/>
    </row>
    <row r="531" ht="15.75" customHeight="1" spans="1:28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33"/>
    </row>
    <row r="532" ht="15.75" customHeight="1" spans="1:28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33"/>
    </row>
    <row r="533" ht="15.75" customHeight="1" spans="1:28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33"/>
    </row>
    <row r="534" ht="15.75" customHeight="1" spans="1:28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33"/>
    </row>
    <row r="535" ht="15.75" customHeight="1" spans="1:28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33"/>
    </row>
    <row r="536" ht="15.75" customHeight="1" spans="1:28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33"/>
    </row>
    <row r="537" ht="15.75" customHeight="1" spans="1:28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33"/>
    </row>
    <row r="538" ht="15.75" customHeight="1" spans="1:2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33"/>
    </row>
    <row r="539" ht="15.75" customHeight="1" spans="1:28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33"/>
    </row>
    <row r="540" ht="15.75" customHeight="1" spans="1:28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33"/>
    </row>
    <row r="541" ht="15.75" customHeight="1" spans="1:28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33"/>
    </row>
    <row r="542" ht="15.75" customHeight="1" spans="1:28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33"/>
    </row>
    <row r="543" ht="15.75" customHeight="1" spans="1:28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33"/>
    </row>
    <row r="544" ht="15.75" customHeight="1" spans="1:28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33"/>
    </row>
    <row r="545" ht="15.75" customHeight="1" spans="1:28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33"/>
    </row>
    <row r="546" ht="15.75" customHeight="1" spans="1:28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33"/>
    </row>
    <row r="547" ht="15.75" customHeight="1" spans="1:28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33"/>
    </row>
    <row r="548" ht="15.75" customHeight="1" spans="1:2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33"/>
    </row>
    <row r="549" ht="15.75" customHeight="1" spans="1:28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33"/>
    </row>
    <row r="550" ht="15.75" customHeight="1" spans="1:28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33"/>
    </row>
    <row r="551" ht="15.75" customHeight="1" spans="1:28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33"/>
    </row>
    <row r="552" ht="15.75" customHeight="1" spans="1:28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33"/>
    </row>
    <row r="553" ht="15.75" customHeight="1" spans="1:28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33"/>
    </row>
    <row r="554" ht="15.75" customHeight="1" spans="1:28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33"/>
    </row>
    <row r="555" ht="15.75" customHeight="1" spans="1:28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33"/>
    </row>
    <row r="556" ht="15.75" customHeight="1" spans="1:28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33"/>
    </row>
    <row r="557" ht="15.75" customHeight="1" spans="1:28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33"/>
    </row>
    <row r="558" ht="15.75" customHeight="1" spans="1:2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33"/>
    </row>
    <row r="559" ht="15.75" customHeight="1" spans="1:28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33"/>
    </row>
    <row r="560" ht="15.75" customHeight="1" spans="1:28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33"/>
    </row>
    <row r="561" ht="15.75" customHeight="1" spans="1:28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33"/>
    </row>
    <row r="562" ht="15.75" customHeight="1" spans="1:28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33"/>
    </row>
    <row r="563" ht="15.75" customHeight="1" spans="1:28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33"/>
    </row>
    <row r="564" ht="15.75" customHeight="1" spans="1:28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33"/>
    </row>
    <row r="565" ht="15.75" customHeight="1" spans="1:28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33"/>
    </row>
    <row r="566" ht="15.75" customHeight="1" spans="1:28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33"/>
    </row>
    <row r="567" ht="15.75" customHeight="1" spans="1:28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33"/>
    </row>
    <row r="568" ht="15.75" customHeight="1" spans="1:2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33"/>
    </row>
    <row r="569" ht="15.75" customHeight="1" spans="1:28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33"/>
    </row>
    <row r="570" ht="15.75" customHeight="1" spans="1:28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33"/>
    </row>
    <row r="571" ht="15.75" customHeight="1" spans="1:28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33"/>
    </row>
    <row r="572" ht="15.75" customHeight="1" spans="1:28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33"/>
    </row>
    <row r="573" ht="15.75" customHeight="1" spans="1:28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33"/>
    </row>
    <row r="574" ht="15.75" customHeight="1" spans="1:28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33"/>
    </row>
    <row r="575" ht="15.75" customHeight="1" spans="1:28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33"/>
    </row>
    <row r="576" ht="15.75" customHeight="1" spans="1:28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33"/>
    </row>
    <row r="577" ht="15.75" customHeight="1" spans="1:28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33"/>
    </row>
    <row r="578" ht="15.75" customHeight="1" spans="1:2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33"/>
    </row>
    <row r="579" ht="15.75" customHeight="1" spans="1:28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33"/>
    </row>
    <row r="580" ht="15.75" customHeight="1" spans="1:28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33"/>
    </row>
    <row r="581" ht="15.75" customHeight="1" spans="1:28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33"/>
    </row>
    <row r="582" ht="15.75" customHeight="1" spans="1:28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33"/>
    </row>
    <row r="583" ht="15.75" customHeight="1" spans="1:28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33"/>
    </row>
    <row r="584" ht="15.75" customHeight="1" spans="1:28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33"/>
    </row>
    <row r="585" ht="15.75" customHeight="1" spans="1:28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33"/>
    </row>
    <row r="586" ht="15.75" customHeight="1" spans="1:28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33"/>
    </row>
    <row r="587" ht="15.75" customHeight="1" spans="1:28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33"/>
    </row>
    <row r="588" ht="15.75" customHeight="1" spans="1:2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33"/>
    </row>
    <row r="589" ht="15.75" customHeight="1" spans="1:28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33"/>
    </row>
    <row r="590" ht="15.75" customHeight="1" spans="1:28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33"/>
    </row>
    <row r="591" ht="15.75" customHeight="1" spans="1:28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33"/>
    </row>
    <row r="592" ht="15.75" customHeight="1" spans="1:28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33"/>
    </row>
    <row r="593" ht="15.75" customHeight="1" spans="1:28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33"/>
    </row>
    <row r="594" ht="15.75" customHeight="1" spans="1:28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33"/>
    </row>
    <row r="595" ht="15.75" customHeight="1" spans="1:28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33"/>
    </row>
    <row r="596" ht="15.75" customHeight="1" spans="1:28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33"/>
    </row>
    <row r="597" ht="15.75" customHeight="1" spans="1:28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33"/>
    </row>
    <row r="598" ht="15.75" customHeight="1" spans="1:2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33"/>
    </row>
    <row r="599" ht="15.75" customHeight="1" spans="1:28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33"/>
    </row>
    <row r="600" ht="15.75" customHeight="1" spans="1:28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33"/>
    </row>
    <row r="601" ht="15.75" customHeight="1" spans="1:28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33"/>
    </row>
    <row r="602" ht="15.75" customHeight="1" spans="1:28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33"/>
    </row>
    <row r="603" ht="15.75" customHeight="1" spans="1:28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33"/>
    </row>
    <row r="604" ht="15.75" customHeight="1" spans="1:28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33"/>
    </row>
    <row r="605" ht="15.75" customHeight="1" spans="1:28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33"/>
    </row>
    <row r="606" ht="15.75" customHeight="1" spans="1:28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33"/>
    </row>
    <row r="607" ht="15.75" customHeight="1" spans="1:28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33"/>
    </row>
    <row r="608" ht="15.75" customHeight="1" spans="1:2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33"/>
    </row>
    <row r="609" ht="15.75" customHeight="1" spans="1:28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33"/>
    </row>
    <row r="610" ht="15.75" customHeight="1" spans="1:28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33"/>
    </row>
    <row r="611" ht="15.75" customHeight="1" spans="1:28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33"/>
    </row>
    <row r="612" ht="15.75" customHeight="1" spans="1:28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33"/>
    </row>
    <row r="613" ht="15.75" customHeight="1" spans="1:28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33"/>
    </row>
    <row r="614" ht="15.75" customHeight="1" spans="1:28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33"/>
    </row>
    <row r="615" ht="15.75" customHeight="1" spans="1:28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33"/>
    </row>
    <row r="616" ht="15.75" customHeight="1" spans="1:28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33"/>
    </row>
    <row r="617" ht="15.75" customHeight="1" spans="1:28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33"/>
    </row>
    <row r="618" ht="15.75" customHeight="1" spans="1:2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33"/>
    </row>
    <row r="619" ht="15.75" customHeight="1" spans="1:28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33"/>
    </row>
    <row r="620" ht="15.75" customHeight="1" spans="1:28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33"/>
    </row>
    <row r="621" ht="15.75" customHeight="1" spans="1:28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33"/>
    </row>
    <row r="622" ht="15.75" customHeight="1" spans="1:28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33"/>
    </row>
    <row r="623" ht="15.75" customHeight="1" spans="1:28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33"/>
    </row>
    <row r="624" ht="15.75" customHeight="1" spans="1:28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33"/>
    </row>
    <row r="625" ht="15.75" customHeight="1" spans="1:28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33"/>
    </row>
    <row r="626" ht="15.75" customHeight="1" spans="1:28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33"/>
    </row>
    <row r="627" ht="15.75" customHeight="1" spans="1:28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33"/>
    </row>
    <row r="628" ht="15.75" customHeight="1" spans="1: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33"/>
    </row>
    <row r="629" ht="15.75" customHeight="1" spans="1:28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33"/>
    </row>
    <row r="630" ht="15.75" customHeight="1" spans="1:28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33"/>
    </row>
    <row r="631" ht="15.75" customHeight="1" spans="1:28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33"/>
    </row>
    <row r="632" ht="15.75" customHeight="1" spans="1:28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33"/>
    </row>
    <row r="633" ht="15.75" customHeight="1" spans="1:28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33"/>
    </row>
    <row r="634" ht="15.75" customHeight="1" spans="1:28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33"/>
    </row>
    <row r="635" ht="15.75" customHeight="1" spans="1:28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33"/>
    </row>
    <row r="636" ht="15.75" customHeight="1" spans="1:28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33"/>
    </row>
    <row r="637" ht="15.75" customHeight="1" spans="1:28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33"/>
    </row>
    <row r="638" ht="15.75" customHeight="1" spans="1:2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33"/>
    </row>
    <row r="639" ht="15.75" customHeight="1" spans="1:28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33"/>
    </row>
    <row r="640" ht="15.75" customHeight="1" spans="1:28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33"/>
    </row>
    <row r="641" ht="15.75" customHeight="1" spans="1:28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33"/>
    </row>
    <row r="642" ht="15.75" customHeight="1" spans="1:28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33"/>
    </row>
    <row r="643" ht="15.75" customHeight="1" spans="1:28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33"/>
    </row>
    <row r="644" ht="15.75" customHeight="1" spans="1:28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33"/>
    </row>
    <row r="645" ht="15.75" customHeight="1" spans="1:28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33"/>
    </row>
    <row r="646" ht="15.75" customHeight="1" spans="1:28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33"/>
    </row>
    <row r="647" ht="15.75" customHeight="1" spans="1:28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33"/>
    </row>
    <row r="648" ht="15.75" customHeight="1" spans="1:2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33"/>
    </row>
    <row r="649" ht="15.75" customHeight="1" spans="1:28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33"/>
    </row>
    <row r="650" ht="15.75" customHeight="1" spans="1:28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33"/>
    </row>
    <row r="651" ht="15.75" customHeight="1" spans="1:28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33"/>
    </row>
    <row r="652" ht="15.75" customHeight="1" spans="1:28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33"/>
    </row>
    <row r="653" ht="15.75" customHeight="1" spans="1:28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33"/>
    </row>
    <row r="654" ht="15.75" customHeight="1" spans="1:28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33"/>
    </row>
    <row r="655" ht="15.75" customHeight="1" spans="1:28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33"/>
    </row>
    <row r="656" ht="15.75" customHeight="1" spans="1:28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33"/>
    </row>
    <row r="657" ht="15.75" customHeight="1" spans="1:28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33"/>
    </row>
    <row r="658" ht="15.75" customHeight="1" spans="1:2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33"/>
    </row>
    <row r="659" ht="15.75" customHeight="1" spans="1:28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33"/>
    </row>
    <row r="660" ht="15.75" customHeight="1" spans="1:28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33"/>
    </row>
    <row r="661" ht="15.75" customHeight="1" spans="1:28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33"/>
    </row>
    <row r="662" ht="15.75" customHeight="1" spans="1:28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33"/>
    </row>
    <row r="663" ht="15.75" customHeight="1" spans="1:28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33"/>
    </row>
    <row r="664" ht="15.75" customHeight="1" spans="1:28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33"/>
    </row>
    <row r="665" ht="15.75" customHeight="1" spans="1:28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33"/>
    </row>
    <row r="666" ht="15.75" customHeight="1" spans="1:28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33"/>
    </row>
    <row r="667" ht="15.75" customHeight="1" spans="1:28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33"/>
    </row>
    <row r="668" ht="15.75" customHeight="1" spans="1:2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33"/>
    </row>
    <row r="669" ht="15.75" customHeight="1" spans="1:28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33"/>
    </row>
    <row r="670" ht="15.75" customHeight="1" spans="1:28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33"/>
    </row>
    <row r="671" ht="15.75" customHeight="1" spans="1:28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33"/>
    </row>
    <row r="672" ht="15.75" customHeight="1" spans="1:28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33"/>
    </row>
    <row r="673" ht="15.75" customHeight="1" spans="1:28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33"/>
    </row>
    <row r="674" ht="15.75" customHeight="1" spans="1:28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33"/>
    </row>
    <row r="675" ht="15.75" customHeight="1" spans="1:28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33"/>
    </row>
    <row r="676" ht="15.75" customHeight="1" spans="1:28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33"/>
    </row>
    <row r="677" ht="15.75" customHeight="1" spans="1:28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33"/>
    </row>
    <row r="678" ht="15.75" customHeight="1" spans="1:2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33"/>
    </row>
    <row r="679" ht="15.75" customHeight="1" spans="1:28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33"/>
    </row>
    <row r="680" ht="15.75" customHeight="1" spans="1:28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33"/>
    </row>
    <row r="681" ht="15.75" customHeight="1" spans="1:28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33"/>
    </row>
    <row r="682" ht="15.75" customHeight="1" spans="1:28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33"/>
    </row>
    <row r="683" ht="15.75" customHeight="1" spans="1:28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33"/>
    </row>
    <row r="684" ht="15.75" customHeight="1" spans="1:28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33"/>
    </row>
    <row r="685" ht="15.75" customHeight="1" spans="1:28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33"/>
    </row>
    <row r="686" ht="15.75" customHeight="1" spans="1:28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33"/>
    </row>
    <row r="687" ht="15.75" customHeight="1" spans="1:28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33"/>
    </row>
    <row r="688" ht="15.75" customHeight="1" spans="1:2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33"/>
    </row>
    <row r="689" ht="15.75" customHeight="1" spans="1:28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33"/>
    </row>
    <row r="690" ht="15.75" customHeight="1" spans="1:28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33"/>
    </row>
    <row r="691" ht="15.75" customHeight="1" spans="1:28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33"/>
    </row>
    <row r="692" ht="15.75" customHeight="1" spans="1:28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33"/>
    </row>
    <row r="693" ht="15.75" customHeight="1" spans="1:28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33"/>
    </row>
    <row r="694" ht="15.75" customHeight="1" spans="1:28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33"/>
    </row>
    <row r="695" ht="15.75" customHeight="1" spans="1:28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33"/>
    </row>
    <row r="696" ht="15.75" customHeight="1" spans="1:28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33"/>
    </row>
    <row r="697" ht="15.75" customHeight="1" spans="1:28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33"/>
    </row>
    <row r="698" ht="15.75" customHeight="1" spans="1:2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33"/>
    </row>
    <row r="699" ht="15.75" customHeight="1" spans="1:28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33"/>
    </row>
    <row r="700" ht="15.75" customHeight="1" spans="1:28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33"/>
    </row>
    <row r="701" ht="15.75" customHeight="1" spans="1:28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33"/>
    </row>
    <row r="702" ht="15.75" customHeight="1" spans="1:28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33"/>
    </row>
    <row r="703" ht="15.75" customHeight="1" spans="1:28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33"/>
    </row>
    <row r="704" ht="15.75" customHeight="1" spans="1:28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33"/>
    </row>
    <row r="705" ht="15.75" customHeight="1" spans="1:28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33"/>
    </row>
    <row r="706" ht="15.75" customHeight="1" spans="1:28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33"/>
    </row>
    <row r="707" ht="15.75" customHeight="1" spans="1:28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33"/>
    </row>
    <row r="708" ht="15.75" customHeight="1" spans="1:2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33"/>
    </row>
    <row r="709" ht="15.75" customHeight="1" spans="1:28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33"/>
    </row>
    <row r="710" ht="15.75" customHeight="1" spans="1:28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33"/>
    </row>
    <row r="711" ht="15.75" customHeight="1" spans="1:28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33"/>
    </row>
    <row r="712" ht="15.75" customHeight="1" spans="1:28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33"/>
    </row>
    <row r="713" ht="15.75" customHeight="1" spans="1:28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33"/>
    </row>
    <row r="714" ht="15.75" customHeight="1" spans="1:28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33"/>
    </row>
    <row r="715" ht="15.75" customHeight="1" spans="1:28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33"/>
    </row>
    <row r="716" ht="15.75" customHeight="1" spans="1:28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33"/>
    </row>
    <row r="717" ht="15.75" customHeight="1" spans="1:28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33"/>
    </row>
    <row r="718" ht="15.75" customHeight="1" spans="1:2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33"/>
    </row>
    <row r="719" ht="15.75" customHeight="1" spans="1:28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33"/>
    </row>
    <row r="720" ht="15.75" customHeight="1" spans="1:28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33"/>
    </row>
    <row r="721" ht="15.75" customHeight="1" spans="1:28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33"/>
    </row>
    <row r="722" ht="15.75" customHeight="1" spans="1:28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33"/>
    </row>
    <row r="723" ht="15.75" customHeight="1" spans="1:28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33"/>
    </row>
    <row r="724" ht="15.75" customHeight="1" spans="1:28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33"/>
    </row>
    <row r="725" ht="15.75" customHeight="1" spans="1:28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33"/>
    </row>
    <row r="726" ht="15.75" customHeight="1" spans="1:28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33"/>
    </row>
    <row r="727" ht="15.75" customHeight="1" spans="1:28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33"/>
    </row>
    <row r="728" ht="15.75" customHeight="1" spans="1: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33"/>
    </row>
    <row r="729" ht="15.75" customHeight="1" spans="1:28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33"/>
    </row>
    <row r="730" ht="15.75" customHeight="1" spans="1:28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33"/>
    </row>
    <row r="731" ht="15.75" customHeight="1" spans="1:28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33"/>
    </row>
    <row r="732" ht="15.75" customHeight="1" spans="1:28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33"/>
    </row>
    <row r="733" ht="15.75" customHeight="1" spans="1:28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33"/>
    </row>
    <row r="734" ht="15.75" customHeight="1" spans="1:28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33"/>
    </row>
    <row r="735" ht="15.75" customHeight="1" spans="1:28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33"/>
    </row>
    <row r="736" ht="15.75" customHeight="1" spans="1:28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33"/>
    </row>
    <row r="737" ht="15.75" customHeight="1" spans="1:28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33"/>
    </row>
    <row r="738" ht="15.75" customHeight="1" spans="1:2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33"/>
    </row>
    <row r="739" ht="15.75" customHeight="1" spans="1:28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33"/>
    </row>
    <row r="740" ht="15.75" customHeight="1" spans="1:28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33"/>
    </row>
    <row r="741" ht="15.75" customHeight="1" spans="1:28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33"/>
    </row>
    <row r="742" ht="15.75" customHeight="1" spans="1:28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33"/>
    </row>
    <row r="743" ht="15.75" customHeight="1" spans="1:28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33"/>
    </row>
    <row r="744" ht="15.75" customHeight="1" spans="1:28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33"/>
    </row>
    <row r="745" ht="15.75" customHeight="1" spans="1:28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33"/>
    </row>
    <row r="746" ht="15.75" customHeight="1" spans="1:28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33"/>
    </row>
    <row r="747" ht="15.75" customHeight="1" spans="1:28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33"/>
    </row>
    <row r="748" ht="15.75" customHeight="1" spans="1:2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33"/>
    </row>
    <row r="749" ht="15.75" customHeight="1" spans="1:28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33"/>
    </row>
    <row r="750" ht="15.75" customHeight="1" spans="1:28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33"/>
    </row>
    <row r="751" ht="15.75" customHeight="1" spans="1:28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33"/>
    </row>
    <row r="752" ht="15.75" customHeight="1" spans="1:28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33"/>
    </row>
    <row r="753" ht="15.75" customHeight="1" spans="1:28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33"/>
    </row>
    <row r="754" ht="15.75" customHeight="1" spans="1:28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33"/>
    </row>
    <row r="755" ht="15.75" customHeight="1" spans="1:28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33"/>
    </row>
    <row r="756" ht="15.75" customHeight="1" spans="1:28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33"/>
    </row>
    <row r="757" ht="15.75" customHeight="1" spans="1:28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33"/>
    </row>
    <row r="758" ht="15.75" customHeight="1" spans="1:2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33"/>
    </row>
    <row r="759" ht="15.75" customHeight="1" spans="1:28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33"/>
    </row>
    <row r="760" ht="15.75" customHeight="1" spans="1:28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33"/>
    </row>
    <row r="761" ht="15.75" customHeight="1" spans="1:28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33"/>
    </row>
    <row r="762" ht="15.75" customHeight="1" spans="1:28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33"/>
    </row>
    <row r="763" ht="15.75" customHeight="1" spans="1:28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33"/>
    </row>
    <row r="764" ht="15.75" customHeight="1" spans="1:28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33"/>
    </row>
    <row r="765" ht="15.75" customHeight="1" spans="1:28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33"/>
    </row>
    <row r="766" ht="15.75" customHeight="1" spans="1:28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33"/>
    </row>
    <row r="767" ht="15.75" customHeight="1" spans="1:28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33"/>
    </row>
    <row r="768" ht="15.75" customHeight="1" spans="1:2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33"/>
    </row>
    <row r="769" ht="15.75" customHeight="1" spans="1:28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33"/>
    </row>
    <row r="770" ht="15.75" customHeight="1" spans="1:28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33"/>
    </row>
    <row r="771" ht="15.75" customHeight="1" spans="1:28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33"/>
    </row>
    <row r="772" ht="15.75" customHeight="1" spans="1:28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33"/>
    </row>
    <row r="773" ht="15.75" customHeight="1" spans="1:28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33"/>
    </row>
    <row r="774" ht="15.75" customHeight="1" spans="1:28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33"/>
    </row>
    <row r="775" ht="15.75" customHeight="1" spans="1:28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33"/>
    </row>
    <row r="776" ht="15.75" customHeight="1" spans="1:28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33"/>
    </row>
    <row r="777" ht="15.75" customHeight="1" spans="1:28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33"/>
    </row>
    <row r="778" ht="15.75" customHeight="1" spans="1:2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33"/>
    </row>
    <row r="779" ht="15.75" customHeight="1" spans="1:28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33"/>
    </row>
    <row r="780" ht="15.75" customHeight="1" spans="1:28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33"/>
    </row>
    <row r="781" ht="15.75" customHeight="1" spans="1:28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33"/>
    </row>
    <row r="782" ht="15.75" customHeight="1" spans="1:28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33"/>
    </row>
    <row r="783" ht="15.75" customHeight="1" spans="1:28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33"/>
    </row>
    <row r="784" ht="15.75" customHeight="1" spans="1:28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33"/>
    </row>
    <row r="785" ht="15.75" customHeight="1" spans="1:28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33"/>
    </row>
    <row r="786" ht="15.75" customHeight="1" spans="1:28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33"/>
    </row>
    <row r="787" ht="15.75" customHeight="1" spans="1:28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33"/>
    </row>
    <row r="788" ht="15.75" customHeight="1" spans="1:2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33"/>
    </row>
    <row r="789" ht="15.75" customHeight="1" spans="1:28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33"/>
    </row>
    <row r="790" ht="15.75" customHeight="1" spans="1:28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33"/>
    </row>
    <row r="791" ht="15.75" customHeight="1" spans="1:28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33"/>
    </row>
    <row r="792" ht="15.75" customHeight="1" spans="1:28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33"/>
    </row>
    <row r="793" ht="15.75" customHeight="1" spans="1:28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33"/>
    </row>
    <row r="794" ht="15.75" customHeight="1" spans="1:28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33"/>
    </row>
    <row r="795" ht="15.75" customHeight="1" spans="1:28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33"/>
    </row>
    <row r="796" ht="15.75" customHeight="1" spans="1:28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33"/>
    </row>
    <row r="797" ht="15.75" customHeight="1" spans="1:28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33"/>
    </row>
    <row r="798" ht="15.75" customHeight="1" spans="1:2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33"/>
    </row>
    <row r="799" ht="15.75" customHeight="1" spans="1:28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33"/>
    </row>
    <row r="800" ht="15.75" customHeight="1" spans="1:28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33"/>
    </row>
    <row r="801" ht="15.75" customHeight="1" spans="1:28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33"/>
    </row>
    <row r="802" ht="15.75" customHeight="1" spans="1:28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33"/>
    </row>
    <row r="803" ht="15.75" customHeight="1" spans="1:28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33"/>
    </row>
    <row r="804" ht="15.75" customHeight="1" spans="1:28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33"/>
    </row>
    <row r="805" ht="15.75" customHeight="1" spans="1:28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33"/>
    </row>
    <row r="806" ht="15.75" customHeight="1" spans="1:28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33"/>
    </row>
    <row r="807" ht="15.75" customHeight="1" spans="1:28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33"/>
    </row>
    <row r="808" ht="15.75" customHeight="1" spans="1:2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33"/>
    </row>
    <row r="809" ht="15.75" customHeight="1" spans="1:28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33"/>
    </row>
    <row r="810" ht="15.75" customHeight="1" spans="1:28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33"/>
    </row>
    <row r="811" ht="15.75" customHeight="1" spans="1:28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33"/>
    </row>
    <row r="812" ht="15.75" customHeight="1" spans="1:28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33"/>
    </row>
    <row r="813" ht="15.75" customHeight="1" spans="1:28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33"/>
    </row>
    <row r="814" ht="15.75" customHeight="1" spans="1:28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33"/>
    </row>
    <row r="815" ht="15.75" customHeight="1" spans="1:28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33"/>
    </row>
    <row r="816" ht="15.75" customHeight="1" spans="1:28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33"/>
    </row>
    <row r="817" ht="15.75" customHeight="1" spans="1:28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33"/>
    </row>
    <row r="818" ht="15.75" customHeight="1" spans="1:2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33"/>
    </row>
    <row r="819" ht="15.75" customHeight="1" spans="1:28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33"/>
    </row>
    <row r="820" ht="15.75" customHeight="1" spans="1:28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33"/>
    </row>
    <row r="821" ht="15.75" customHeight="1" spans="1:28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33"/>
    </row>
    <row r="822" ht="15.75" customHeight="1" spans="1:28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33"/>
    </row>
    <row r="823" ht="15.75" customHeight="1" spans="1:28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33"/>
    </row>
    <row r="824" ht="15.75" customHeight="1" spans="1:28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33"/>
    </row>
    <row r="825" ht="15.75" customHeight="1" spans="1:28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33"/>
    </row>
    <row r="826" ht="15.75" customHeight="1" spans="1:28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33"/>
    </row>
    <row r="827" ht="15.75" customHeight="1" spans="1:28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33"/>
    </row>
    <row r="828" ht="15.75" customHeight="1" spans="1: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33"/>
    </row>
    <row r="829" ht="15.75" customHeight="1" spans="1:28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33"/>
    </row>
    <row r="830" ht="15.75" customHeight="1" spans="1:28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33"/>
    </row>
    <row r="831" ht="15.75" customHeight="1" spans="1:28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33"/>
    </row>
    <row r="832" ht="15.75" customHeight="1" spans="1:28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33"/>
    </row>
    <row r="833" ht="15.75" customHeight="1" spans="1:28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33"/>
    </row>
    <row r="834" ht="15.75" customHeight="1" spans="1:28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33"/>
    </row>
    <row r="835" ht="15.75" customHeight="1" spans="1:28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33"/>
    </row>
    <row r="836" ht="15.75" customHeight="1" spans="1:28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33"/>
    </row>
    <row r="837" ht="15.75" customHeight="1" spans="1:28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33"/>
    </row>
    <row r="838" ht="15.75" customHeight="1" spans="1:2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33"/>
    </row>
    <row r="839" ht="15.75" customHeight="1" spans="1:28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33"/>
    </row>
    <row r="840" ht="15.75" customHeight="1" spans="1:28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33"/>
    </row>
    <row r="841" ht="15.75" customHeight="1" spans="1:28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33"/>
    </row>
    <row r="842" ht="15.75" customHeight="1" spans="1:28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33"/>
    </row>
    <row r="843" ht="15.75" customHeight="1" spans="1:28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33"/>
    </row>
    <row r="844" ht="15.75" customHeight="1" spans="1:28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33"/>
    </row>
    <row r="845" ht="15.75" customHeight="1" spans="1:28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33"/>
    </row>
    <row r="846" ht="15.75" customHeight="1" spans="1:28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33"/>
    </row>
    <row r="847" ht="15.75" customHeight="1" spans="1:28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33"/>
    </row>
    <row r="848" ht="15.75" customHeight="1" spans="1:2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33"/>
    </row>
    <row r="849" ht="15.75" customHeight="1" spans="1:28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33"/>
    </row>
    <row r="850" ht="15.75" customHeight="1" spans="1:28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33"/>
    </row>
    <row r="851" ht="15.75" customHeight="1" spans="1:28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33"/>
    </row>
    <row r="852" ht="15.75" customHeight="1" spans="1:28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33"/>
    </row>
    <row r="853" ht="15.75" customHeight="1" spans="1:28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33"/>
    </row>
    <row r="854" ht="15.75" customHeight="1" spans="1:28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33"/>
    </row>
    <row r="855" ht="15.75" customHeight="1" spans="1:28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33"/>
    </row>
    <row r="856" ht="15.75" customHeight="1" spans="1:28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33"/>
    </row>
    <row r="857" ht="15.75" customHeight="1" spans="1:28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33"/>
    </row>
    <row r="858" ht="15.75" customHeight="1" spans="1:2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33"/>
    </row>
    <row r="859" ht="15.75" customHeight="1" spans="1:28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33"/>
    </row>
    <row r="860" ht="15.75" customHeight="1" spans="1:28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33"/>
    </row>
    <row r="861" ht="15.75" customHeight="1" spans="1:28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33"/>
    </row>
    <row r="862" ht="15.75" customHeight="1" spans="1:28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33"/>
    </row>
    <row r="863" ht="15.75" customHeight="1" spans="1:28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33"/>
    </row>
    <row r="864" ht="15.75" customHeight="1" spans="1:28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33"/>
    </row>
    <row r="865" ht="15.75" customHeight="1" spans="1:28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33"/>
    </row>
    <row r="866" ht="15.75" customHeight="1" spans="1:28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33"/>
    </row>
    <row r="867" ht="15.75" customHeight="1" spans="1:28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33"/>
    </row>
    <row r="868" ht="15.75" customHeight="1" spans="1:2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33"/>
    </row>
    <row r="869" ht="15.75" customHeight="1" spans="1:28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33"/>
    </row>
    <row r="870" ht="15.75" customHeight="1" spans="1:28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33"/>
    </row>
    <row r="871" ht="15.75" customHeight="1" spans="1:28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33"/>
    </row>
    <row r="872" ht="15.75" customHeight="1" spans="1:28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33"/>
    </row>
    <row r="873" ht="15.75" customHeight="1" spans="1:28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33"/>
    </row>
    <row r="874" ht="15.75" customHeight="1" spans="1:28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33"/>
    </row>
    <row r="875" ht="15.75" customHeight="1" spans="1:28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33"/>
    </row>
    <row r="876" ht="15.75" customHeight="1" spans="1:28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33"/>
    </row>
    <row r="877" ht="15.75" customHeight="1" spans="1:28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33"/>
    </row>
    <row r="878" ht="15.75" customHeight="1" spans="1:2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33"/>
    </row>
    <row r="879" ht="15.75" customHeight="1" spans="1:28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33"/>
    </row>
    <row r="880" ht="15.75" customHeight="1" spans="1:28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33"/>
    </row>
    <row r="881" ht="15.75" customHeight="1" spans="1:28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33"/>
    </row>
    <row r="882" ht="15.75" customHeight="1" spans="1:28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33"/>
    </row>
    <row r="883" ht="15.75" customHeight="1" spans="1:28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33"/>
    </row>
    <row r="884" ht="15.75" customHeight="1" spans="1:28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33"/>
    </row>
    <row r="885" ht="15.75" customHeight="1" spans="1:28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33"/>
    </row>
    <row r="886" ht="15.75" customHeight="1" spans="1:28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33"/>
    </row>
    <row r="887" ht="15.75" customHeight="1" spans="1:28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33"/>
    </row>
    <row r="888" ht="15.75" customHeight="1" spans="1:2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33"/>
    </row>
    <row r="889" ht="15.75" customHeight="1" spans="1:28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33"/>
    </row>
    <row r="890" ht="15.75" customHeight="1" spans="1:28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33"/>
    </row>
    <row r="891" ht="15.75" customHeight="1" spans="1:28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33"/>
    </row>
    <row r="892" ht="15.75" customHeight="1" spans="1:28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33"/>
    </row>
    <row r="893" ht="15.75" customHeight="1" spans="1:28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33"/>
    </row>
    <row r="894" ht="15.75" customHeight="1" spans="1:28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33"/>
    </row>
    <row r="895" ht="15.75" customHeight="1" spans="1:28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33"/>
    </row>
    <row r="896" ht="15.75" customHeight="1" spans="1:28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33"/>
    </row>
    <row r="897" ht="15.75" customHeight="1" spans="1:28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33"/>
    </row>
    <row r="898" ht="15.75" customHeight="1" spans="1:2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33"/>
    </row>
    <row r="899" ht="15.75" customHeight="1" spans="1:28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33"/>
    </row>
    <row r="900" ht="15.75" customHeight="1" spans="1:28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33"/>
    </row>
    <row r="901" ht="15.75" customHeight="1" spans="1:28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33"/>
    </row>
    <row r="902" ht="15.75" customHeight="1" spans="1:28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33"/>
    </row>
    <row r="903" ht="15.75" customHeight="1" spans="1:28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33"/>
    </row>
    <row r="904" ht="15.75" customHeight="1" spans="1:28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33"/>
    </row>
    <row r="905" ht="15.75" customHeight="1" spans="1:28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33"/>
    </row>
    <row r="906" ht="15.75" customHeight="1" spans="1:28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33"/>
    </row>
    <row r="907" ht="15.75" customHeight="1" spans="1:28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33"/>
    </row>
    <row r="908" ht="15.75" customHeight="1" spans="1:2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33"/>
    </row>
    <row r="909" ht="15.75" customHeight="1" spans="1:28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33"/>
    </row>
    <row r="910" ht="15.75" customHeight="1" spans="1:28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33"/>
    </row>
    <row r="911" ht="15.75" customHeight="1" spans="1:28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33"/>
    </row>
    <row r="912" ht="15.75" customHeight="1" spans="1:28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33"/>
    </row>
    <row r="913" ht="15.75" customHeight="1" spans="1:28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33"/>
    </row>
    <row r="914" ht="15.75" customHeight="1" spans="1:28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33"/>
    </row>
    <row r="915" ht="15.75" customHeight="1" spans="1:28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33"/>
    </row>
    <row r="916" ht="15.75" customHeight="1" spans="1:28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33"/>
    </row>
    <row r="917" ht="15.75" customHeight="1" spans="1:28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33"/>
    </row>
    <row r="918" ht="15.75" customHeight="1" spans="1:2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33"/>
    </row>
    <row r="919" ht="15.75" customHeight="1" spans="1:28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33"/>
    </row>
    <row r="920" ht="15.75" customHeight="1" spans="1:28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33"/>
    </row>
    <row r="921" ht="15.75" customHeight="1" spans="1:28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33"/>
    </row>
    <row r="922" ht="15.75" customHeight="1" spans="1:28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33"/>
    </row>
    <row r="923" ht="15.75" customHeight="1" spans="1:28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33"/>
    </row>
    <row r="924" ht="15.75" customHeight="1" spans="1:28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33"/>
    </row>
    <row r="925" ht="15.75" customHeight="1" spans="1:28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33"/>
    </row>
    <row r="926" ht="15.75" customHeight="1" spans="1:28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33"/>
    </row>
    <row r="927" ht="15.75" customHeight="1" spans="1:28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33"/>
    </row>
    <row r="928" ht="15.75" customHeight="1" spans="1: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33"/>
    </row>
    <row r="929" ht="15.75" customHeight="1" spans="1:28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33"/>
    </row>
    <row r="930" ht="15.75" customHeight="1" spans="1:28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33"/>
    </row>
    <row r="931" ht="15.75" customHeight="1" spans="1:28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33"/>
    </row>
    <row r="932" ht="15.75" customHeight="1" spans="1:28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33"/>
    </row>
    <row r="933" ht="15.75" customHeight="1" spans="1:28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33"/>
    </row>
    <row r="934" ht="15.75" customHeight="1" spans="1:28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33"/>
    </row>
    <row r="935" ht="15.75" customHeight="1" spans="1:28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33"/>
    </row>
    <row r="936" ht="15.75" customHeight="1" spans="1:28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33"/>
    </row>
    <row r="937" ht="15.75" customHeight="1" spans="1:28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33"/>
    </row>
    <row r="938" ht="15.75" customHeight="1" spans="1:2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33"/>
    </row>
    <row r="939" ht="15.75" customHeight="1" spans="1:28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33"/>
    </row>
    <row r="940" ht="15.75" customHeight="1" spans="1:28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33"/>
    </row>
    <row r="941" ht="15.75" customHeight="1" spans="1:28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33"/>
    </row>
    <row r="942" ht="15.75" customHeight="1" spans="1:28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33"/>
    </row>
    <row r="943" ht="15.75" customHeight="1" spans="1:28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33"/>
    </row>
    <row r="944" ht="15.75" customHeight="1" spans="1:28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33"/>
    </row>
    <row r="945" ht="15.75" customHeight="1" spans="1:28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33"/>
    </row>
    <row r="946" ht="15.75" customHeight="1" spans="1:28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33"/>
    </row>
    <row r="947" ht="15.75" customHeight="1" spans="1:28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33"/>
    </row>
    <row r="948" ht="15.75" customHeight="1" spans="1:2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33"/>
    </row>
    <row r="949" ht="15.75" customHeight="1" spans="1:28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33"/>
    </row>
    <row r="950" ht="15.75" customHeight="1" spans="1:28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33"/>
    </row>
    <row r="951" ht="15.75" customHeight="1" spans="1:28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33"/>
    </row>
    <row r="952" ht="15.75" customHeight="1" spans="1:28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33"/>
    </row>
    <row r="953" ht="15.75" customHeight="1" spans="1:28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33"/>
    </row>
    <row r="954" ht="15.75" customHeight="1" spans="1:28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33"/>
    </row>
    <row r="955" ht="15.75" customHeight="1" spans="1:28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33"/>
    </row>
    <row r="956" ht="15.75" customHeight="1" spans="1:28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33"/>
    </row>
    <row r="957" ht="15.75" customHeight="1" spans="1:28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33"/>
    </row>
    <row r="958" ht="15.75" customHeight="1" spans="1:2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33"/>
    </row>
    <row r="959" ht="15.75" customHeight="1" spans="1:28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33"/>
    </row>
    <row r="960" ht="15.75" customHeight="1" spans="1:28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33"/>
    </row>
    <row r="961" ht="15.75" customHeight="1" spans="1:28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33"/>
    </row>
    <row r="962" ht="15.75" customHeight="1" spans="1:28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33"/>
    </row>
    <row r="963" ht="15.75" customHeight="1" spans="1:28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33"/>
    </row>
    <row r="964" ht="15.75" customHeight="1" spans="1:28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33"/>
    </row>
    <row r="965" ht="15.75" customHeight="1" spans="1:28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33"/>
    </row>
    <row r="966" ht="15.75" customHeight="1" spans="1:28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33"/>
    </row>
    <row r="967" ht="15.75" customHeight="1" spans="1:28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33"/>
    </row>
    <row r="968" ht="15.75" customHeight="1" spans="1:2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33"/>
    </row>
    <row r="969" ht="15.75" customHeight="1" spans="1:28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33"/>
    </row>
    <row r="970" ht="15.75" customHeight="1" spans="1:28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33"/>
    </row>
    <row r="971" ht="15.75" customHeight="1" spans="1:28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33"/>
    </row>
    <row r="972" ht="15.75" customHeight="1" spans="1:28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33"/>
    </row>
    <row r="973" ht="15.75" customHeight="1" spans="1:28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33"/>
    </row>
    <row r="974" ht="15.75" customHeight="1" spans="1:28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33"/>
    </row>
    <row r="975" ht="15.75" customHeight="1" spans="1:28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33"/>
    </row>
    <row r="976" ht="15.75" customHeight="1" spans="1:28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33"/>
    </row>
    <row r="977" ht="15.75" customHeight="1" spans="1:28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33"/>
    </row>
    <row r="978" ht="15.75" customHeight="1" spans="1:2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33"/>
    </row>
    <row r="979" ht="15.75" customHeight="1" spans="1:28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33"/>
    </row>
  </sheetData>
  <mergeCells count="5">
    <mergeCell ref="X2:AA2"/>
    <mergeCell ref="X3:AA3"/>
    <mergeCell ref="O5:AA5"/>
    <mergeCell ref="B24:AA24"/>
    <mergeCell ref="B2:W3"/>
  </mergeCells>
  <pageMargins left="0.7" right="0.7" top="0.75" bottom="0.75" header="0" footer="0"/>
  <pageSetup paperSize="9" scale="39" fitToHeight="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00"/>
  <sheetViews>
    <sheetView showGridLines="0" workbookViewId="0">
      <selection activeCell="A1" sqref="A1"/>
    </sheetView>
  </sheetViews>
  <sheetFormatPr defaultColWidth="12.6666666666667" defaultRowHeight="15" customHeight="1" outlineLevelCol="6"/>
  <cols>
    <col min="1" max="4" width="8.66666666666667" customWidth="1"/>
    <col min="5" max="5" width="18.8333333333333" customWidth="1"/>
    <col min="6" max="6" width="14.6666666666667" customWidth="1"/>
    <col min="7" max="7" width="17.6666666666667" customWidth="1"/>
    <col min="8" max="25" width="8.66666666666667" customWidth="1"/>
  </cols>
  <sheetData>
    <row r="1" ht="12.75" customHeight="1" spans="1:5">
      <c r="A1" t="s">
        <v>195</v>
      </c>
      <c r="B1" t="s">
        <v>196</v>
      </c>
      <c r="C1" s="54" t="s">
        <v>197</v>
      </c>
      <c r="D1" s="54" t="s">
        <v>198</v>
      </c>
      <c r="E1" t="s">
        <v>199</v>
      </c>
    </row>
    <row r="2" ht="12.75" customHeight="1" spans="1:7">
      <c r="A2" s="152">
        <v>233</v>
      </c>
      <c r="B2" s="56">
        <v>70</v>
      </c>
      <c r="C2" s="59">
        <v>29135</v>
      </c>
      <c r="D2" s="54">
        <f>SUM(A2:C2)</f>
        <v>29438</v>
      </c>
      <c r="E2" t="str">
        <f>A1&amp;"   "&amp;TEXT(A2,"#,##0")&amp;" ("&amp;TEXT(E3,"0.0%")&amp;")"</f>
        <v>女性   233 (0.8%)</v>
      </c>
      <c r="F2" t="str">
        <f>B1&amp;"   "&amp;TEXT(B2,"#,##0")&amp;" ("&amp;TEXT(F3,"0.0%")&amp;")"</f>
        <v>男性   70 (0.2%)</v>
      </c>
      <c r="G2" t="str">
        <f>C1&amp;"   "&amp;TEXT(C2,"#,##0")&amp;" ("&amp;TEXT(G3,"0.0%")&amp;")"</f>
        <v>未知   29,135 (99.0%)</v>
      </c>
    </row>
    <row r="3" ht="12.75" customHeight="1" spans="5:7">
      <c r="E3">
        <f>IF($D$2&gt;0,A2/$D$2,0)</f>
        <v>0.00791493987363272</v>
      </c>
      <c r="F3">
        <f>IF($D$2&gt;0,B2/$D$2,0)</f>
        <v>0.00237787893199266</v>
      </c>
      <c r="G3">
        <f>IF($D$2&gt;0,C2/$D$2,0)</f>
        <v>0.989707181194375</v>
      </c>
    </row>
    <row r="4" ht="12.75" customHeight="1" spans="1:5">
      <c r="A4" t="s">
        <v>200</v>
      </c>
      <c r="B4" t="s">
        <v>201</v>
      </c>
      <c r="C4" s="54" t="s">
        <v>197</v>
      </c>
      <c r="E4" t="s">
        <v>202</v>
      </c>
    </row>
    <row r="5" ht="12.75" customHeight="1" spans="1:2">
      <c r="A5" s="43" t="s">
        <v>197</v>
      </c>
      <c r="B5" s="44">
        <v>29145</v>
      </c>
    </row>
    <row r="6" ht="12.75" customHeight="1" spans="1:2">
      <c r="A6" s="45" t="s">
        <v>203</v>
      </c>
      <c r="B6" s="46">
        <v>72</v>
      </c>
    </row>
    <row r="7" ht="12.75" customHeight="1" spans="1:2">
      <c r="A7" s="45" t="s">
        <v>204</v>
      </c>
      <c r="B7" s="46">
        <v>124</v>
      </c>
    </row>
    <row r="8" ht="12.75" customHeight="1" spans="1:2">
      <c r="A8" s="45" t="s">
        <v>205</v>
      </c>
      <c r="B8" s="46">
        <v>67</v>
      </c>
    </row>
    <row r="9" ht="12.75" customHeight="1" spans="1:2">
      <c r="A9" s="45" t="s">
        <v>206</v>
      </c>
      <c r="B9" s="46">
        <v>0</v>
      </c>
    </row>
    <row r="10" ht="12.75" customHeight="1" spans="1:2">
      <c r="A10" s="45" t="s">
        <v>207</v>
      </c>
      <c r="B10" s="46">
        <v>0</v>
      </c>
    </row>
    <row r="11" ht="12.75" customHeight="1" spans="1:5">
      <c r="A11" s="52" t="s">
        <v>208</v>
      </c>
      <c r="B11" s="48">
        <v>0</v>
      </c>
      <c r="E11" t="s">
        <v>209</v>
      </c>
    </row>
    <row r="12" ht="12.75" customHeight="1" spans="2:4">
      <c r="B12">
        <f>SUM(B5:B11)</f>
        <v>29408</v>
      </c>
      <c r="D12" s="54"/>
    </row>
    <row r="13" ht="12.75" customHeight="1" spans="1:4">
      <c r="A13" t="s">
        <v>200</v>
      </c>
      <c r="B13" t="s">
        <v>195</v>
      </c>
      <c r="C13" t="s">
        <v>196</v>
      </c>
      <c r="D13" s="54" t="s">
        <v>197</v>
      </c>
    </row>
    <row r="14" ht="12.75" customHeight="1" spans="1:4">
      <c r="A14" s="49" t="s">
        <v>197</v>
      </c>
      <c r="B14" s="50">
        <v>0</v>
      </c>
      <c r="C14" s="50">
        <v>0</v>
      </c>
      <c r="D14" s="44">
        <v>29135</v>
      </c>
    </row>
    <row r="15" ht="12.75" customHeight="1" spans="1:4">
      <c r="A15" s="51" t="s">
        <v>203</v>
      </c>
      <c r="B15">
        <v>59</v>
      </c>
      <c r="C15">
        <v>0</v>
      </c>
      <c r="D15" s="46">
        <v>0</v>
      </c>
    </row>
    <row r="16" ht="12.75" customHeight="1" spans="1:4">
      <c r="A16" s="51" t="s">
        <v>204</v>
      </c>
      <c r="B16">
        <v>98</v>
      </c>
      <c r="C16">
        <v>0</v>
      </c>
      <c r="D16" s="46">
        <v>0</v>
      </c>
    </row>
    <row r="17" ht="12.75" customHeight="1" spans="1:4">
      <c r="A17" s="51" t="s">
        <v>205</v>
      </c>
      <c r="B17">
        <v>50</v>
      </c>
      <c r="C17">
        <v>0</v>
      </c>
      <c r="D17" s="46">
        <v>0</v>
      </c>
    </row>
    <row r="18" ht="12.75" customHeight="1" spans="1:4">
      <c r="A18" s="51" t="s">
        <v>206</v>
      </c>
      <c r="B18">
        <v>0</v>
      </c>
      <c r="C18">
        <v>0</v>
      </c>
      <c r="D18" s="46">
        <v>0</v>
      </c>
    </row>
    <row r="19" ht="12.75" customHeight="1" spans="1:4">
      <c r="A19" s="51" t="s">
        <v>207</v>
      </c>
      <c r="B19">
        <v>0</v>
      </c>
      <c r="C19">
        <v>0</v>
      </c>
      <c r="D19" s="46">
        <v>0</v>
      </c>
    </row>
    <row r="20" ht="12.75" customHeight="1" spans="1:4">
      <c r="A20" s="52" t="s">
        <v>208</v>
      </c>
      <c r="B20" s="53">
        <v>0</v>
      </c>
      <c r="C20" s="53">
        <v>0</v>
      </c>
      <c r="D20" s="48">
        <v>0</v>
      </c>
    </row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5" right="0.75" top="1" bottom="1" header="0" footer="0"/>
  <pageSetup paperSize="1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2549"/>
  <sheetViews>
    <sheetView showGridLines="0" view="pageBreakPreview" zoomScale="50" zoomScaleNormal="100" workbookViewId="0">
      <selection activeCell="A1" sqref="A1"/>
    </sheetView>
  </sheetViews>
  <sheetFormatPr defaultColWidth="12.6666666666667" defaultRowHeight="15" customHeight="1"/>
  <cols>
    <col min="1" max="1" width="2.83333333333333" customWidth="1"/>
    <col min="2" max="2" width="12.8333333333333" customWidth="1"/>
    <col min="3" max="3" width="90.8333333333333" customWidth="1"/>
    <col min="4" max="4" width="20.8333333333333" customWidth="1"/>
    <col min="5" max="5" width="50.8333333333333" customWidth="1"/>
    <col min="6" max="6" width="20.8333333333333" customWidth="1"/>
    <col min="7" max="7" width="50.8333333333333" customWidth="1"/>
    <col min="8" max="8" width="20.8333333333333" customWidth="1"/>
    <col min="9" max="9" width="50.8333333333333" customWidth="1"/>
    <col min="10" max="10" width="2.83333333333333" customWidth="1"/>
  </cols>
  <sheetData>
    <row r="1" ht="15.75" customHeight="1" spans="1:10">
      <c r="A1" s="2"/>
      <c r="B1" s="2"/>
      <c r="C1" s="3"/>
      <c r="D1" s="3"/>
      <c r="E1" s="3"/>
      <c r="F1" s="3"/>
      <c r="G1" s="3"/>
      <c r="H1" s="3"/>
      <c r="I1" s="3"/>
      <c r="J1" s="3"/>
    </row>
    <row r="2" ht="22.5" customHeight="1" spans="1:12">
      <c r="A2" s="5"/>
      <c r="B2" s="6" t="s">
        <v>210</v>
      </c>
      <c r="H2" s="8"/>
      <c r="I2" s="147" t="s">
        <v>0</v>
      </c>
      <c r="J2" s="26"/>
      <c r="K2" s="148"/>
      <c r="L2" s="148"/>
    </row>
    <row r="3" ht="24" customHeight="1" spans="1:12">
      <c r="A3" s="6"/>
      <c r="B3" s="7"/>
      <c r="C3" s="7"/>
      <c r="D3" s="7"/>
      <c r="E3" s="7"/>
      <c r="F3" s="7"/>
      <c r="G3" s="7"/>
      <c r="H3" s="6"/>
      <c r="I3" s="28" t="s">
        <v>1</v>
      </c>
      <c r="J3" s="30"/>
      <c r="K3" s="149"/>
      <c r="L3" s="149"/>
    </row>
    <row r="4" ht="20" customHeight="1" spans="1:10">
      <c r="A4" s="5"/>
      <c r="B4" s="11"/>
      <c r="C4" s="11"/>
      <c r="D4" s="11"/>
      <c r="E4" s="11"/>
      <c r="F4" s="11"/>
      <c r="G4" s="11"/>
      <c r="H4" s="11"/>
      <c r="I4" s="11"/>
      <c r="J4" s="33"/>
    </row>
    <row r="5" ht="46" customHeight="1" spans="1:10">
      <c r="A5" s="2"/>
      <c r="B5" s="13" t="s">
        <v>194</v>
      </c>
      <c r="C5" s="14"/>
      <c r="D5" s="14"/>
      <c r="E5" s="14"/>
      <c r="F5" s="14"/>
      <c r="G5" s="14"/>
      <c r="H5" s="14"/>
      <c r="I5" s="14"/>
      <c r="J5" s="34"/>
    </row>
    <row r="6" ht="30" customHeight="1" spans="1:10">
      <c r="A6" s="2"/>
      <c r="B6" s="15"/>
      <c r="C6" s="16" t="s">
        <v>211</v>
      </c>
      <c r="D6" s="17" t="s">
        <v>212</v>
      </c>
      <c r="E6" s="16"/>
      <c r="F6" s="17" t="s">
        <v>213</v>
      </c>
      <c r="G6" s="16"/>
      <c r="H6" s="146" t="s">
        <v>214</v>
      </c>
      <c r="I6" s="150"/>
      <c r="J6" s="38"/>
    </row>
    <row r="7" ht="30" customHeight="1" spans="1:10">
      <c r="A7" s="5"/>
      <c r="B7" s="19">
        <v>1</v>
      </c>
      <c r="C7" s="19" t="s">
        <v>215</v>
      </c>
      <c r="D7" s="20">
        <v>15419</v>
      </c>
      <c r="E7" s="21" t="str">
        <f>REPT("|",100)</f>
        <v>||||||||||||||||||||||||||||||||||||||||||||||||||||||||||||||||||||||||||||||||||||||||||||||||||||</v>
      </c>
      <c r="F7" s="19">
        <v>392</v>
      </c>
      <c r="G7" s="39" t="str">
        <f>REPT("|",100)</f>
        <v>||||||||||||||||||||||||||||||||||||||||||||||||||||||||||||||||||||||||||||||||||||||||||||||||||||</v>
      </c>
      <c r="H7" s="40">
        <v>4478757</v>
      </c>
      <c r="I7" s="41" t="str">
        <f>REPT("|",100)</f>
        <v>||||||||||||||||||||||||||||||||||||||||||||||||||||||||||||||||||||||||||||||||||||||||||||||||||||</v>
      </c>
      <c r="J7" s="33"/>
    </row>
    <row r="8" ht="30" customHeight="1" spans="1:10">
      <c r="A8" s="5"/>
      <c r="B8" s="19">
        <v>2</v>
      </c>
      <c r="C8" s="19" t="s">
        <v>216</v>
      </c>
      <c r="D8" s="20">
        <v>4577</v>
      </c>
      <c r="E8" s="21" t="str">
        <f>REPT("|",30)</f>
        <v>||||||||||||||||||||||||||||||</v>
      </c>
      <c r="F8" s="19">
        <v>118</v>
      </c>
      <c r="G8" s="39" t="str">
        <f>REPT("|",30)</f>
        <v>||||||||||||||||||||||||||||||</v>
      </c>
      <c r="H8" s="40">
        <v>1390793</v>
      </c>
      <c r="I8" s="41" t="str">
        <f>REPT("|",31)</f>
        <v>|||||||||||||||||||||||||||||||</v>
      </c>
      <c r="J8" s="33"/>
    </row>
    <row r="9" ht="30" customHeight="1" spans="1:10">
      <c r="A9" s="2"/>
      <c r="B9" s="19">
        <v>3</v>
      </c>
      <c r="C9" s="19" t="s">
        <v>217</v>
      </c>
      <c r="D9" s="20">
        <v>1947</v>
      </c>
      <c r="E9" s="21" t="str">
        <f>REPT("|",13)</f>
        <v>|||||||||||||</v>
      </c>
      <c r="F9" s="19">
        <v>43</v>
      </c>
      <c r="G9" s="39" t="str">
        <f>REPT("|",11)</f>
        <v>|||||||||||</v>
      </c>
      <c r="H9" s="40">
        <v>531093</v>
      </c>
      <c r="I9" s="41" t="str">
        <f>REPT("|",12)</f>
        <v>||||||||||||</v>
      </c>
      <c r="J9" s="33"/>
    </row>
    <row r="10" ht="30" customHeight="1" spans="1:10">
      <c r="A10" s="2"/>
      <c r="B10" s="19">
        <v>4</v>
      </c>
      <c r="C10" s="19" t="s">
        <v>218</v>
      </c>
      <c r="D10" s="20">
        <v>1916</v>
      </c>
      <c r="E10" s="21" t="str">
        <f>REPT("|",12)</f>
        <v>||||||||||||</v>
      </c>
      <c r="F10" s="19">
        <v>54</v>
      </c>
      <c r="G10" s="39" t="str">
        <f>REPT("|",14)</f>
        <v>||||||||||||||</v>
      </c>
      <c r="H10" s="40">
        <v>551959</v>
      </c>
      <c r="I10" s="41" t="str">
        <f>REPT("|",12)</f>
        <v>||||||||||||</v>
      </c>
      <c r="J10" s="33"/>
    </row>
    <row r="11" ht="30" customHeight="1" spans="1:10">
      <c r="A11" s="2"/>
      <c r="B11" s="19">
        <v>5</v>
      </c>
      <c r="C11" s="19" t="s">
        <v>219</v>
      </c>
      <c r="D11" s="20">
        <v>1747</v>
      </c>
      <c r="E11" s="21" t="str">
        <f>REPT("|",11)</f>
        <v>|||||||||||</v>
      </c>
      <c r="F11" s="19">
        <v>43</v>
      </c>
      <c r="G11" s="39" t="str">
        <f>REPT("|",11)</f>
        <v>|||||||||||</v>
      </c>
      <c r="H11" s="40">
        <v>470339</v>
      </c>
      <c r="I11" s="41" t="str">
        <f>REPT("|",11)</f>
        <v>|||||||||||</v>
      </c>
      <c r="J11" s="33"/>
    </row>
    <row r="12" ht="30" customHeight="1" spans="1:10">
      <c r="A12" s="2"/>
      <c r="B12" s="19">
        <v>6</v>
      </c>
      <c r="C12" s="19" t="s">
        <v>220</v>
      </c>
      <c r="D12" s="20">
        <v>1712</v>
      </c>
      <c r="E12" s="21" t="str">
        <f>REPT("|",11)</f>
        <v>|||||||||||</v>
      </c>
      <c r="F12" s="19">
        <v>60</v>
      </c>
      <c r="G12" s="39" t="str">
        <f>REPT("|",15)</f>
        <v>|||||||||||||||</v>
      </c>
      <c r="H12" s="40">
        <v>660299</v>
      </c>
      <c r="I12" s="41" t="str">
        <f>REPT("|",15)</f>
        <v>|||||||||||||||</v>
      </c>
      <c r="J12" s="33"/>
    </row>
    <row r="13" ht="30" customHeight="1" spans="1:10">
      <c r="A13" s="2"/>
      <c r="B13" s="19">
        <v>7</v>
      </c>
      <c r="C13" s="19" t="s">
        <v>221</v>
      </c>
      <c r="D13" s="20">
        <v>1554</v>
      </c>
      <c r="E13" s="21" t="str">
        <f>REPT("|",10)</f>
        <v>||||||||||</v>
      </c>
      <c r="F13" s="19">
        <v>39</v>
      </c>
      <c r="G13" s="39" t="str">
        <f>REPT("|",10)</f>
        <v>||||||||||</v>
      </c>
      <c r="H13" s="40">
        <v>452910</v>
      </c>
      <c r="I13" s="41" t="str">
        <f>REPT("|",10)</f>
        <v>||||||||||</v>
      </c>
      <c r="J13" s="33"/>
    </row>
    <row r="14" ht="30" customHeight="1" spans="1:10">
      <c r="A14" s="2"/>
      <c r="B14" s="19">
        <v>8</v>
      </c>
      <c r="C14" s="19" t="s">
        <v>222</v>
      </c>
      <c r="D14" s="20">
        <v>1510</v>
      </c>
      <c r="E14" s="21" t="str">
        <f>REPT("|",10)</f>
        <v>||||||||||</v>
      </c>
      <c r="F14" s="19">
        <v>37</v>
      </c>
      <c r="G14" s="39" t="str">
        <f>REPT("|",9)</f>
        <v>|||||||||</v>
      </c>
      <c r="H14" s="40">
        <v>403161</v>
      </c>
      <c r="I14" s="41" t="str">
        <f>REPT("|",9)</f>
        <v>|||||||||</v>
      </c>
      <c r="J14" s="33"/>
    </row>
    <row r="15" ht="30" customHeight="1" spans="1:10">
      <c r="A15" s="2"/>
      <c r="B15" s="19">
        <v>9</v>
      </c>
      <c r="C15" s="19" t="s">
        <v>223</v>
      </c>
      <c r="D15" s="20">
        <v>1058</v>
      </c>
      <c r="E15" s="21" t="str">
        <f>REPT("|",7)</f>
        <v>|||||||</v>
      </c>
      <c r="F15" s="19">
        <v>20</v>
      </c>
      <c r="G15" s="39" t="str">
        <f>REPT("|",5)</f>
        <v>|||||</v>
      </c>
      <c r="H15" s="40">
        <v>154233</v>
      </c>
      <c r="I15" s="41" t="str">
        <f>REPT("|",3)</f>
        <v>|||</v>
      </c>
      <c r="J15" s="33"/>
    </row>
    <row r="16" ht="30" customHeight="1" spans="1:10">
      <c r="A16" s="2"/>
      <c r="B16" s="19">
        <v>10</v>
      </c>
      <c r="C16" s="19" t="s">
        <v>224</v>
      </c>
      <c r="D16" s="19">
        <v>882</v>
      </c>
      <c r="E16" s="21" t="str">
        <f>REPT("|",6)</f>
        <v>||||||</v>
      </c>
      <c r="F16" s="19">
        <v>34</v>
      </c>
      <c r="G16" s="39" t="str">
        <f>REPT("|",9)</f>
        <v>|||||||||</v>
      </c>
      <c r="H16" s="40">
        <v>332923</v>
      </c>
      <c r="I16" s="41" t="str">
        <f>REPT("|",7)</f>
        <v>|||||||</v>
      </c>
      <c r="J16" s="33"/>
    </row>
    <row r="17" ht="30" customHeight="1" spans="1:10">
      <c r="A17" s="2"/>
      <c r="B17" s="19">
        <v>11</v>
      </c>
      <c r="C17" s="19" t="s">
        <v>225</v>
      </c>
      <c r="D17" s="19">
        <v>836</v>
      </c>
      <c r="E17" s="21" t="str">
        <f>REPT("|",5)</f>
        <v>|||||</v>
      </c>
      <c r="F17" s="19">
        <v>13</v>
      </c>
      <c r="G17" s="39" t="str">
        <f>REPT("|",3)</f>
        <v>|||</v>
      </c>
      <c r="H17" s="40">
        <v>149382</v>
      </c>
      <c r="I17" s="41" t="str">
        <f>REPT("|",3)</f>
        <v>|||</v>
      </c>
      <c r="J17" s="33"/>
    </row>
    <row r="18" ht="30" customHeight="1" spans="1:10">
      <c r="A18" s="2"/>
      <c r="B18" s="19">
        <v>12</v>
      </c>
      <c r="C18" s="19" t="s">
        <v>226</v>
      </c>
      <c r="D18" s="19">
        <v>814</v>
      </c>
      <c r="E18" s="21" t="str">
        <f>REPT("|",5)</f>
        <v>|||||</v>
      </c>
      <c r="F18" s="19">
        <v>24</v>
      </c>
      <c r="G18" s="39" t="str">
        <f>REPT("|",6)</f>
        <v>||||||</v>
      </c>
      <c r="H18" s="40">
        <v>299927</v>
      </c>
      <c r="I18" s="41" t="str">
        <f>REPT("|",7)</f>
        <v>|||||||</v>
      </c>
      <c r="J18" s="33"/>
    </row>
    <row r="19" ht="30" customHeight="1" spans="1:10">
      <c r="A19" s="2"/>
      <c r="B19" s="19">
        <v>13</v>
      </c>
      <c r="C19" s="19" t="s">
        <v>227</v>
      </c>
      <c r="D19" s="19">
        <v>789</v>
      </c>
      <c r="E19" s="21" t="str">
        <f>REPT("|",5)</f>
        <v>|||||</v>
      </c>
      <c r="F19" s="19">
        <v>18</v>
      </c>
      <c r="G19" s="39" t="str">
        <f>REPT("|",5)</f>
        <v>|||||</v>
      </c>
      <c r="H19" s="40">
        <v>163023</v>
      </c>
      <c r="I19" s="41" t="str">
        <f>REPT("|",4)</f>
        <v>||||</v>
      </c>
      <c r="J19" s="33"/>
    </row>
    <row r="20" ht="30" customHeight="1" spans="1:10">
      <c r="A20" s="2"/>
      <c r="B20" s="19">
        <v>14</v>
      </c>
      <c r="C20" s="19" t="s">
        <v>228</v>
      </c>
      <c r="D20" s="19">
        <v>658</v>
      </c>
      <c r="E20" s="21" t="str">
        <f>REPT("|",4)</f>
        <v>||||</v>
      </c>
      <c r="F20" s="19">
        <v>8</v>
      </c>
      <c r="G20" s="39" t="str">
        <f>REPT("|",2)</f>
        <v>||</v>
      </c>
      <c r="H20" s="40">
        <v>88260</v>
      </c>
      <c r="I20" s="41" t="str">
        <f>REPT("|",2)</f>
        <v>||</v>
      </c>
      <c r="J20" s="33"/>
    </row>
    <row r="21" ht="30" customHeight="1" spans="1:10">
      <c r="A21" s="2"/>
      <c r="B21" s="19">
        <v>15</v>
      </c>
      <c r="C21" s="19" t="s">
        <v>229</v>
      </c>
      <c r="D21" s="19">
        <v>640</v>
      </c>
      <c r="E21" s="21" t="str">
        <f>REPT("|",4)</f>
        <v>||||</v>
      </c>
      <c r="F21" s="19">
        <v>14</v>
      </c>
      <c r="G21" s="39" t="str">
        <f>REPT("|",4)</f>
        <v>||||</v>
      </c>
      <c r="H21" s="40">
        <v>167686</v>
      </c>
      <c r="I21" s="41" t="str">
        <f>REPT("|",4)</f>
        <v>||||</v>
      </c>
      <c r="J21" s="33"/>
    </row>
    <row r="22" ht="30" customHeight="1" spans="1:10">
      <c r="A22" s="2"/>
      <c r="B22" s="19">
        <v>16</v>
      </c>
      <c r="C22" s="19" t="s">
        <v>230</v>
      </c>
      <c r="D22" s="19">
        <v>639</v>
      </c>
      <c r="E22" s="21" t="str">
        <f>REPT("|",4)</f>
        <v>||||</v>
      </c>
      <c r="F22" s="19">
        <v>19</v>
      </c>
      <c r="G22" s="39" t="str">
        <f>REPT("|",5)</f>
        <v>|||||</v>
      </c>
      <c r="H22" s="40">
        <v>187116</v>
      </c>
      <c r="I22" s="41" t="str">
        <f>REPT("|",4)</f>
        <v>||||</v>
      </c>
      <c r="J22" s="33"/>
    </row>
    <row r="23" ht="30" customHeight="1" spans="1:10">
      <c r="A23" s="2"/>
      <c r="B23" s="19">
        <v>17</v>
      </c>
      <c r="C23" s="19" t="s">
        <v>231</v>
      </c>
      <c r="D23" s="19">
        <v>570</v>
      </c>
      <c r="E23" s="21" t="str">
        <f>REPT("|",4)</f>
        <v>||||</v>
      </c>
      <c r="F23" s="19">
        <v>19</v>
      </c>
      <c r="G23" s="39" t="str">
        <f>REPT("|",5)</f>
        <v>|||||</v>
      </c>
      <c r="H23" s="40">
        <v>252613</v>
      </c>
      <c r="I23" s="41" t="str">
        <f>REPT("|",6)</f>
        <v>||||||</v>
      </c>
      <c r="J23" s="33"/>
    </row>
    <row r="24" ht="30" customHeight="1" spans="1:10">
      <c r="A24" s="2"/>
      <c r="B24" s="19">
        <v>18</v>
      </c>
      <c r="C24" s="19" t="s">
        <v>232</v>
      </c>
      <c r="D24" s="19">
        <v>482</v>
      </c>
      <c r="E24" s="21" t="str">
        <f>REPT("|",3)</f>
        <v>|||</v>
      </c>
      <c r="F24" s="19">
        <v>15</v>
      </c>
      <c r="G24" s="39" t="str">
        <f>REPT("|",4)</f>
        <v>||||</v>
      </c>
      <c r="H24" s="40">
        <v>218661</v>
      </c>
      <c r="I24" s="41" t="str">
        <f>REPT("|",5)</f>
        <v>|||||</v>
      </c>
      <c r="J24" s="33"/>
    </row>
    <row r="25" ht="30" customHeight="1" spans="1:10">
      <c r="A25" s="2"/>
      <c r="B25" s="19">
        <v>19</v>
      </c>
      <c r="C25" s="19" t="s">
        <v>233</v>
      </c>
      <c r="D25" s="19">
        <v>480</v>
      </c>
      <c r="E25" s="21" t="str">
        <f>REPT("|",3)</f>
        <v>|||</v>
      </c>
      <c r="F25" s="19">
        <v>15</v>
      </c>
      <c r="G25" s="39" t="str">
        <f>REPT("|",4)</f>
        <v>||||</v>
      </c>
      <c r="H25" s="40">
        <v>200120</v>
      </c>
      <c r="I25" s="41" t="str">
        <f>REPT("|",4)</f>
        <v>||||</v>
      </c>
      <c r="J25" s="33"/>
    </row>
    <row r="26" ht="30" customHeight="1" spans="1:10">
      <c r="A26" s="2"/>
      <c r="B26" s="19">
        <v>20</v>
      </c>
      <c r="C26" s="19" t="s">
        <v>234</v>
      </c>
      <c r="D26" s="19">
        <v>452</v>
      </c>
      <c r="E26" s="21" t="str">
        <f>REPT("|",3)</f>
        <v>|||</v>
      </c>
      <c r="F26" s="19">
        <v>12</v>
      </c>
      <c r="G26" s="39" t="str">
        <f>REPT("|",3)</f>
        <v>|||</v>
      </c>
      <c r="H26" s="40">
        <v>85540</v>
      </c>
      <c r="I26" s="41" t="str">
        <f>REPT("|",2)</f>
        <v>||</v>
      </c>
      <c r="J26" s="33"/>
    </row>
    <row r="27" ht="30" customHeight="1" spans="1:10">
      <c r="A27" s="2"/>
      <c r="B27" s="19">
        <v>21</v>
      </c>
      <c r="C27" s="19" t="s">
        <v>235</v>
      </c>
      <c r="D27" s="19">
        <v>404</v>
      </c>
      <c r="E27" s="21" t="str">
        <f>REPT("|",3)</f>
        <v>|||</v>
      </c>
      <c r="F27" s="19">
        <v>6</v>
      </c>
      <c r="G27" s="39" t="str">
        <f>REPT("|",2)</f>
        <v>||</v>
      </c>
      <c r="H27" s="40">
        <v>54723</v>
      </c>
      <c r="I27" s="41" t="str">
        <f>REPT("|",1)</f>
        <v>|</v>
      </c>
      <c r="J27" s="33"/>
    </row>
    <row r="28" ht="30" customHeight="1" spans="1:10">
      <c r="A28" s="2"/>
      <c r="B28" s="19">
        <v>22</v>
      </c>
      <c r="C28" s="19" t="s">
        <v>236</v>
      </c>
      <c r="D28" s="19">
        <v>391</v>
      </c>
      <c r="E28" s="21" t="str">
        <f>REPT("|",3)</f>
        <v>|||</v>
      </c>
      <c r="F28" s="19">
        <v>11</v>
      </c>
      <c r="G28" s="39" t="str">
        <f>REPT("|",3)</f>
        <v>|||</v>
      </c>
      <c r="H28" s="40">
        <v>119009</v>
      </c>
      <c r="I28" s="41" t="str">
        <f>REPT("|",3)</f>
        <v>|||</v>
      </c>
      <c r="J28" s="33"/>
    </row>
    <row r="29" ht="30" customHeight="1" spans="1:10">
      <c r="A29" s="2"/>
      <c r="B29" s="19">
        <v>23</v>
      </c>
      <c r="C29" s="19" t="s">
        <v>237</v>
      </c>
      <c r="D29" s="19">
        <v>356</v>
      </c>
      <c r="E29" s="21" t="str">
        <f t="shared" ref="E29:E34" si="0">REPT("|",2)</f>
        <v>||</v>
      </c>
      <c r="F29" s="19">
        <v>5</v>
      </c>
      <c r="G29" s="39" t="str">
        <f>REPT("|",1)</f>
        <v>|</v>
      </c>
      <c r="H29" s="40">
        <v>25726</v>
      </c>
      <c r="I29" s="41" t="str">
        <f>REPT("|",1)</f>
        <v>|</v>
      </c>
      <c r="J29" s="33"/>
    </row>
    <row r="30" ht="30" customHeight="1" spans="1:10">
      <c r="A30" s="2"/>
      <c r="B30" s="19">
        <v>24</v>
      </c>
      <c r="C30" s="19" t="s">
        <v>238</v>
      </c>
      <c r="D30" s="19">
        <v>316</v>
      </c>
      <c r="E30" s="21" t="str">
        <f t="shared" si="0"/>
        <v>||</v>
      </c>
      <c r="F30" s="19">
        <v>17</v>
      </c>
      <c r="G30" s="39" t="str">
        <f>REPT("|",4)</f>
        <v>||||</v>
      </c>
      <c r="H30" s="40">
        <v>231123</v>
      </c>
      <c r="I30" s="41" t="str">
        <f>REPT("|",5)</f>
        <v>|||||</v>
      </c>
      <c r="J30" s="33"/>
    </row>
    <row r="31" ht="30" customHeight="1" spans="1:10">
      <c r="A31" s="2"/>
      <c r="B31" s="19">
        <v>25</v>
      </c>
      <c r="C31" s="19" t="s">
        <v>239</v>
      </c>
      <c r="D31" s="19">
        <v>310</v>
      </c>
      <c r="E31" s="21" t="str">
        <f t="shared" si="0"/>
        <v>||</v>
      </c>
      <c r="F31" s="19">
        <v>6</v>
      </c>
      <c r="G31" s="39" t="str">
        <f>REPT("|",2)</f>
        <v>||</v>
      </c>
      <c r="H31" s="40">
        <v>51691</v>
      </c>
      <c r="I31" s="41" t="str">
        <f>REPT("|",1)</f>
        <v>|</v>
      </c>
      <c r="J31" s="33"/>
    </row>
    <row r="32" ht="30" customHeight="1" spans="1:10">
      <c r="A32" s="2"/>
      <c r="B32" s="19">
        <v>26</v>
      </c>
      <c r="C32" s="19" t="s">
        <v>240</v>
      </c>
      <c r="D32" s="19">
        <v>309</v>
      </c>
      <c r="E32" s="21" t="str">
        <f t="shared" si="0"/>
        <v>||</v>
      </c>
      <c r="F32" s="19">
        <v>8</v>
      </c>
      <c r="G32" s="39" t="str">
        <f>REPT("|",2)</f>
        <v>||</v>
      </c>
      <c r="H32" s="40">
        <v>109001</v>
      </c>
      <c r="I32" s="41" t="str">
        <f>REPT("|",2)</f>
        <v>||</v>
      </c>
      <c r="J32" s="33"/>
    </row>
    <row r="33" ht="30" customHeight="1" spans="1:10">
      <c r="A33" s="2"/>
      <c r="B33" s="19">
        <v>27</v>
      </c>
      <c r="C33" s="19" t="s">
        <v>241</v>
      </c>
      <c r="D33" s="19">
        <v>291</v>
      </c>
      <c r="E33" s="21" t="str">
        <f t="shared" si="0"/>
        <v>||</v>
      </c>
      <c r="F33" s="19">
        <v>3</v>
      </c>
      <c r="G33" s="39" t="str">
        <f>REPT("|",1)</f>
        <v>|</v>
      </c>
      <c r="H33" s="40">
        <v>16162</v>
      </c>
      <c r="I33" s="19"/>
      <c r="J33" s="33"/>
    </row>
    <row r="34" ht="30" customHeight="1" spans="1:10">
      <c r="A34" s="2"/>
      <c r="B34" s="19">
        <v>28</v>
      </c>
      <c r="C34" s="19" t="s">
        <v>242</v>
      </c>
      <c r="D34" s="19">
        <v>289</v>
      </c>
      <c r="E34" s="21" t="str">
        <f t="shared" si="0"/>
        <v>||</v>
      </c>
      <c r="F34" s="19">
        <v>4</v>
      </c>
      <c r="G34" s="39" t="str">
        <f>REPT("|",1)</f>
        <v>|</v>
      </c>
      <c r="H34" s="40">
        <v>34965</v>
      </c>
      <c r="I34" s="41" t="str">
        <f>REPT("|",1)</f>
        <v>|</v>
      </c>
      <c r="J34" s="33"/>
    </row>
    <row r="35" ht="30" customHeight="1" spans="1:10">
      <c r="A35" s="2"/>
      <c r="B35" s="19">
        <v>29</v>
      </c>
      <c r="C35" s="19" t="s">
        <v>243</v>
      </c>
      <c r="D35" s="19">
        <v>229</v>
      </c>
      <c r="E35" s="21" t="str">
        <f t="shared" ref="E35:E52" si="1">REPT("|",1)</f>
        <v>|</v>
      </c>
      <c r="F35" s="19">
        <v>3</v>
      </c>
      <c r="G35" s="39" t="str">
        <f>REPT("|",1)</f>
        <v>|</v>
      </c>
      <c r="H35" s="40">
        <v>47721</v>
      </c>
      <c r="I35" s="41" t="str">
        <f>REPT("|",1)</f>
        <v>|</v>
      </c>
      <c r="J35" s="33"/>
    </row>
    <row r="36" ht="30" customHeight="1" spans="1:10">
      <c r="A36" s="2"/>
      <c r="B36" s="19">
        <v>30</v>
      </c>
      <c r="C36" s="19" t="s">
        <v>244</v>
      </c>
      <c r="D36" s="19">
        <v>224</v>
      </c>
      <c r="E36" s="21" t="str">
        <f t="shared" si="1"/>
        <v>|</v>
      </c>
      <c r="F36" s="19">
        <v>3</v>
      </c>
      <c r="G36" s="39" t="str">
        <f>REPT("|",1)</f>
        <v>|</v>
      </c>
      <c r="H36" s="40">
        <v>40043</v>
      </c>
      <c r="I36" s="41" t="str">
        <f>REPT("|",1)</f>
        <v>|</v>
      </c>
      <c r="J36" s="33"/>
    </row>
    <row r="37" ht="30" customHeight="1" spans="1:10">
      <c r="A37" s="2"/>
      <c r="B37" s="19">
        <v>31</v>
      </c>
      <c r="C37" s="19" t="s">
        <v>245</v>
      </c>
      <c r="D37" s="19">
        <v>210</v>
      </c>
      <c r="E37" s="21" t="str">
        <f t="shared" si="1"/>
        <v>|</v>
      </c>
      <c r="F37" s="19">
        <v>6</v>
      </c>
      <c r="G37" s="39" t="str">
        <f>REPT("|",2)</f>
        <v>||</v>
      </c>
      <c r="H37" s="40">
        <v>81824</v>
      </c>
      <c r="I37" s="41" t="str">
        <f>REPT("|",2)</f>
        <v>||</v>
      </c>
      <c r="J37" s="33"/>
    </row>
    <row r="38" ht="30" customHeight="1" spans="1:10">
      <c r="A38" s="2"/>
      <c r="B38" s="19">
        <v>32</v>
      </c>
      <c r="C38" s="19" t="s">
        <v>246</v>
      </c>
      <c r="D38" s="19">
        <v>207</v>
      </c>
      <c r="E38" s="21" t="str">
        <f t="shared" si="1"/>
        <v>|</v>
      </c>
      <c r="F38" s="19">
        <v>9</v>
      </c>
      <c r="G38" s="39" t="str">
        <f>REPT("|",2)</f>
        <v>||</v>
      </c>
      <c r="H38" s="40">
        <v>96393</v>
      </c>
      <c r="I38" s="41" t="str">
        <f>REPT("|",2)</f>
        <v>||</v>
      </c>
      <c r="J38" s="33"/>
    </row>
    <row r="39" ht="30" customHeight="1" spans="1:10">
      <c r="A39" s="2"/>
      <c r="B39" s="19">
        <v>33</v>
      </c>
      <c r="C39" s="19" t="s">
        <v>247</v>
      </c>
      <c r="D39" s="19">
        <v>205</v>
      </c>
      <c r="E39" s="21" t="str">
        <f t="shared" si="1"/>
        <v>|</v>
      </c>
      <c r="F39" s="19">
        <v>6</v>
      </c>
      <c r="G39" s="39" t="str">
        <f>REPT("|",2)</f>
        <v>||</v>
      </c>
      <c r="H39" s="40">
        <v>43653</v>
      </c>
      <c r="I39" s="41" t="str">
        <f>REPT("|",1)</f>
        <v>|</v>
      </c>
      <c r="J39" s="33"/>
    </row>
    <row r="40" ht="30" customHeight="1" spans="1:10">
      <c r="A40" s="2"/>
      <c r="B40" s="19">
        <v>34</v>
      </c>
      <c r="C40" s="19" t="s">
        <v>248</v>
      </c>
      <c r="D40" s="19">
        <v>196</v>
      </c>
      <c r="E40" s="21" t="str">
        <f t="shared" si="1"/>
        <v>|</v>
      </c>
      <c r="F40" s="19">
        <v>3</v>
      </c>
      <c r="G40" s="39" t="str">
        <f>REPT("|",1)</f>
        <v>|</v>
      </c>
      <c r="H40" s="40">
        <v>46101</v>
      </c>
      <c r="I40" s="41" t="str">
        <f>REPT("|",1)</f>
        <v>|</v>
      </c>
      <c r="J40" s="33"/>
    </row>
    <row r="41" ht="30" customHeight="1" spans="1:10">
      <c r="A41" s="2"/>
      <c r="B41" s="19">
        <v>35</v>
      </c>
      <c r="C41" s="19" t="s">
        <v>249</v>
      </c>
      <c r="D41" s="19">
        <v>195</v>
      </c>
      <c r="E41" s="21" t="str">
        <f t="shared" si="1"/>
        <v>|</v>
      </c>
      <c r="F41" s="19">
        <v>12</v>
      </c>
      <c r="G41" s="39" t="str">
        <f>REPT("|",3)</f>
        <v>|||</v>
      </c>
      <c r="H41" s="40">
        <v>82173</v>
      </c>
      <c r="I41" s="41" t="str">
        <f>REPT("|",2)</f>
        <v>||</v>
      </c>
      <c r="J41" s="33"/>
    </row>
    <row r="42" ht="30" customHeight="1" spans="1:10">
      <c r="A42" s="2"/>
      <c r="B42" s="19">
        <v>36</v>
      </c>
      <c r="C42" s="19" t="s">
        <v>118</v>
      </c>
      <c r="D42" s="19">
        <v>180</v>
      </c>
      <c r="E42" s="21" t="str">
        <f t="shared" si="1"/>
        <v>|</v>
      </c>
      <c r="F42" s="19">
        <v>1</v>
      </c>
      <c r="G42" s="19"/>
      <c r="H42" s="40">
        <v>19000</v>
      </c>
      <c r="I42" s="19"/>
      <c r="J42" s="33"/>
    </row>
    <row r="43" ht="30" customHeight="1" spans="1:10">
      <c r="A43" s="2"/>
      <c r="B43" s="19">
        <v>37</v>
      </c>
      <c r="C43" s="19" t="s">
        <v>250</v>
      </c>
      <c r="D43" s="19">
        <v>167</v>
      </c>
      <c r="E43" s="21" t="str">
        <f t="shared" si="1"/>
        <v>|</v>
      </c>
      <c r="F43" s="19">
        <v>2</v>
      </c>
      <c r="G43" s="39" t="str">
        <f>REPT("|",1)</f>
        <v>|</v>
      </c>
      <c r="H43" s="40">
        <v>12170</v>
      </c>
      <c r="I43" s="19"/>
      <c r="J43" s="33"/>
    </row>
    <row r="44" ht="30" customHeight="1" spans="1:10">
      <c r="A44" s="2"/>
      <c r="B44" s="19">
        <v>38</v>
      </c>
      <c r="C44" s="19" t="s">
        <v>251</v>
      </c>
      <c r="D44" s="19">
        <v>150</v>
      </c>
      <c r="E44" s="21" t="str">
        <f t="shared" si="1"/>
        <v>|</v>
      </c>
      <c r="F44" s="19">
        <v>3</v>
      </c>
      <c r="G44" s="39" t="str">
        <f>REPT("|",1)</f>
        <v>|</v>
      </c>
      <c r="H44" s="40">
        <v>19844</v>
      </c>
      <c r="I44" s="19"/>
      <c r="J44" s="33"/>
    </row>
    <row r="45" ht="30" customHeight="1" spans="1:10">
      <c r="A45" s="2"/>
      <c r="B45" s="19">
        <v>39</v>
      </c>
      <c r="C45" s="19" t="s">
        <v>252</v>
      </c>
      <c r="D45" s="19">
        <v>145</v>
      </c>
      <c r="E45" s="21" t="str">
        <f t="shared" si="1"/>
        <v>|</v>
      </c>
      <c r="F45" s="19">
        <v>1</v>
      </c>
      <c r="G45" s="19"/>
      <c r="H45" s="40">
        <v>18709</v>
      </c>
      <c r="I45" s="19"/>
      <c r="J45" s="33"/>
    </row>
    <row r="46" ht="30" customHeight="1" spans="1:10">
      <c r="A46" s="2"/>
      <c r="B46" s="19">
        <v>40</v>
      </c>
      <c r="C46" s="19" t="s">
        <v>253</v>
      </c>
      <c r="D46" s="19">
        <v>144</v>
      </c>
      <c r="E46" s="21" t="str">
        <f t="shared" si="1"/>
        <v>|</v>
      </c>
      <c r="F46" s="19">
        <v>2</v>
      </c>
      <c r="G46" s="39" t="str">
        <f>REPT("|",1)</f>
        <v>|</v>
      </c>
      <c r="H46" s="40">
        <v>37970</v>
      </c>
      <c r="I46" s="41" t="str">
        <f>REPT("|",1)</f>
        <v>|</v>
      </c>
      <c r="J46" s="33"/>
    </row>
    <row r="47" ht="30" customHeight="1" spans="1:10">
      <c r="A47" s="2"/>
      <c r="B47" s="19">
        <v>41</v>
      </c>
      <c r="C47" s="19" t="s">
        <v>254</v>
      </c>
      <c r="D47" s="19">
        <v>140</v>
      </c>
      <c r="E47" s="21" t="str">
        <f t="shared" si="1"/>
        <v>|</v>
      </c>
      <c r="F47" s="19">
        <v>3</v>
      </c>
      <c r="G47" s="39" t="str">
        <f>REPT("|",1)</f>
        <v>|</v>
      </c>
      <c r="H47" s="40">
        <v>32160</v>
      </c>
      <c r="I47" s="41" t="str">
        <f>REPT("|",1)</f>
        <v>|</v>
      </c>
      <c r="J47" s="33"/>
    </row>
    <row r="48" ht="30" customHeight="1" spans="1:10">
      <c r="A48" s="2"/>
      <c r="B48" s="19">
        <v>42</v>
      </c>
      <c r="C48" s="19" t="s">
        <v>255</v>
      </c>
      <c r="D48" s="19">
        <v>127</v>
      </c>
      <c r="E48" s="21" t="str">
        <f t="shared" si="1"/>
        <v>|</v>
      </c>
      <c r="F48" s="19">
        <v>6</v>
      </c>
      <c r="G48" s="39" t="str">
        <f>REPT("|",2)</f>
        <v>||</v>
      </c>
      <c r="H48" s="40">
        <v>84330</v>
      </c>
      <c r="I48" s="41" t="str">
        <f>REPT("|",2)</f>
        <v>||</v>
      </c>
      <c r="J48" s="33"/>
    </row>
    <row r="49" ht="30" customHeight="1" spans="1:10">
      <c r="A49" s="2"/>
      <c r="B49" s="19">
        <v>43</v>
      </c>
      <c r="C49" s="19" t="s">
        <v>256</v>
      </c>
      <c r="D49" s="19">
        <v>97</v>
      </c>
      <c r="E49" s="21" t="str">
        <f t="shared" si="1"/>
        <v>|</v>
      </c>
      <c r="F49" s="19">
        <v>2</v>
      </c>
      <c r="G49" s="39" t="str">
        <f>REPT("|",1)</f>
        <v>|</v>
      </c>
      <c r="H49" s="40">
        <v>26180</v>
      </c>
      <c r="I49" s="41" t="str">
        <f>REPT("|",1)</f>
        <v>|</v>
      </c>
      <c r="J49" s="33"/>
    </row>
    <row r="50" ht="30" customHeight="1" spans="1:10">
      <c r="A50" s="2"/>
      <c r="B50" s="19">
        <v>44</v>
      </c>
      <c r="C50" s="19" t="s">
        <v>257</v>
      </c>
      <c r="D50" s="19">
        <v>96</v>
      </c>
      <c r="E50" s="21" t="str">
        <f t="shared" si="1"/>
        <v>|</v>
      </c>
      <c r="F50" s="19">
        <v>3</v>
      </c>
      <c r="G50" s="39" t="str">
        <f>REPT("|",1)</f>
        <v>|</v>
      </c>
      <c r="H50" s="40">
        <v>32336</v>
      </c>
      <c r="I50" s="41" t="str">
        <f>REPT("|",1)</f>
        <v>|</v>
      </c>
      <c r="J50" s="33"/>
    </row>
    <row r="51" ht="30" customHeight="1" spans="1:10">
      <c r="A51" s="2"/>
      <c r="B51" s="19">
        <v>45</v>
      </c>
      <c r="C51" s="19" t="s">
        <v>258</v>
      </c>
      <c r="D51" s="19">
        <v>95</v>
      </c>
      <c r="E51" s="21" t="str">
        <f t="shared" si="1"/>
        <v>|</v>
      </c>
      <c r="F51" s="19">
        <v>1</v>
      </c>
      <c r="G51" s="19"/>
      <c r="H51" s="40">
        <v>9961</v>
      </c>
      <c r="I51" s="19"/>
      <c r="J51" s="33"/>
    </row>
    <row r="52" ht="30" customHeight="1" spans="1:10">
      <c r="A52" s="2"/>
      <c r="B52" s="19">
        <v>46</v>
      </c>
      <c r="C52" s="19" t="s">
        <v>259</v>
      </c>
      <c r="D52" s="19">
        <v>88</v>
      </c>
      <c r="E52" s="21" t="str">
        <f t="shared" si="1"/>
        <v>|</v>
      </c>
      <c r="F52" s="19">
        <v>2</v>
      </c>
      <c r="G52" s="39" t="str">
        <f>REPT("|",1)</f>
        <v>|</v>
      </c>
      <c r="H52" s="40">
        <v>7986</v>
      </c>
      <c r="I52" s="19"/>
      <c r="J52" s="33"/>
    </row>
    <row r="53" ht="30" customHeight="1" spans="1:10">
      <c r="A53" s="2"/>
      <c r="B53" s="19">
        <v>47</v>
      </c>
      <c r="C53" s="19" t="s">
        <v>260</v>
      </c>
      <c r="D53" s="19">
        <v>64</v>
      </c>
      <c r="E53" s="19"/>
      <c r="F53" s="19">
        <v>2</v>
      </c>
      <c r="G53" s="39" t="str">
        <f>REPT("|",1)</f>
        <v>|</v>
      </c>
      <c r="H53" s="40">
        <v>14660</v>
      </c>
      <c r="I53" s="19"/>
      <c r="J53" s="33"/>
    </row>
    <row r="54" ht="30" customHeight="1" spans="1:10">
      <c r="A54" s="2"/>
      <c r="B54" s="19">
        <v>48</v>
      </c>
      <c r="C54" s="19" t="s">
        <v>261</v>
      </c>
      <c r="D54" s="19">
        <v>47</v>
      </c>
      <c r="E54" s="19"/>
      <c r="F54" s="19">
        <v>2</v>
      </c>
      <c r="G54" s="39" t="str">
        <f>REPT("|",1)</f>
        <v>|</v>
      </c>
      <c r="H54" s="40">
        <v>11700</v>
      </c>
      <c r="I54" s="19"/>
      <c r="J54" s="33"/>
    </row>
    <row r="55" ht="30" customHeight="1" spans="1:10">
      <c r="A55" s="2"/>
      <c r="B55" s="19">
        <v>49</v>
      </c>
      <c r="C55" s="19" t="s">
        <v>262</v>
      </c>
      <c r="D55" s="19">
        <v>44</v>
      </c>
      <c r="E55" s="19"/>
      <c r="F55" s="19">
        <v>1</v>
      </c>
      <c r="G55" s="19"/>
      <c r="H55" s="40">
        <v>16924</v>
      </c>
      <c r="I55" s="19"/>
      <c r="J55" s="33"/>
    </row>
    <row r="56" ht="30" customHeight="1" spans="1:10">
      <c r="A56" s="2"/>
      <c r="B56" s="19">
        <v>50</v>
      </c>
      <c r="C56" s="19" t="s">
        <v>263</v>
      </c>
      <c r="D56" s="19">
        <v>32</v>
      </c>
      <c r="E56" s="19"/>
      <c r="F56" s="19">
        <v>1</v>
      </c>
      <c r="G56" s="19"/>
      <c r="H56" s="40">
        <v>2990</v>
      </c>
      <c r="I56" s="19"/>
      <c r="J56" s="33"/>
    </row>
    <row r="57" ht="30" customHeight="1" spans="1:10">
      <c r="A57" s="2"/>
      <c r="B57" s="19">
        <v>51</v>
      </c>
      <c r="C57" s="19" t="s">
        <v>264</v>
      </c>
      <c r="D57" s="19">
        <v>21</v>
      </c>
      <c r="E57" s="19"/>
      <c r="F57" s="19">
        <v>0</v>
      </c>
      <c r="G57" s="19"/>
      <c r="H57" s="19"/>
      <c r="I57" s="19"/>
      <c r="J57" s="33"/>
    </row>
    <row r="58" ht="30" customHeight="1" spans="1:10">
      <c r="A58" s="2"/>
      <c r="B58" s="19">
        <v>52</v>
      </c>
      <c r="C58" s="19" t="s">
        <v>265</v>
      </c>
      <c r="D58" s="19">
        <v>20</v>
      </c>
      <c r="E58" s="19"/>
      <c r="F58" s="19">
        <v>0</v>
      </c>
      <c r="G58" s="19"/>
      <c r="H58" s="19"/>
      <c r="I58" s="19"/>
      <c r="J58" s="33"/>
    </row>
    <row r="59" ht="30" customHeight="1" spans="1:10">
      <c r="A59" s="2"/>
      <c r="B59" s="19">
        <v>53</v>
      </c>
      <c r="C59" s="19" t="s">
        <v>266</v>
      </c>
      <c r="D59" s="19">
        <v>18</v>
      </c>
      <c r="E59" s="19"/>
      <c r="F59" s="19">
        <v>1</v>
      </c>
      <c r="G59" s="19"/>
      <c r="H59" s="40">
        <v>23990</v>
      </c>
      <c r="I59" s="41" t="str">
        <f>REPT("|",1)</f>
        <v>|</v>
      </c>
      <c r="J59" s="33"/>
    </row>
    <row r="60" ht="30" customHeight="1" spans="1:10">
      <c r="A60" s="2"/>
      <c r="B60" s="19">
        <v>54</v>
      </c>
      <c r="C60" s="19" t="s">
        <v>267</v>
      </c>
      <c r="D60" s="19">
        <v>17</v>
      </c>
      <c r="E60" s="19"/>
      <c r="F60" s="19">
        <v>1</v>
      </c>
      <c r="G60" s="19"/>
      <c r="H60" s="40">
        <v>2990</v>
      </c>
      <c r="I60" s="19"/>
      <c r="J60" s="33"/>
    </row>
    <row r="61" ht="30" customHeight="1" spans="1:10">
      <c r="A61" s="2"/>
      <c r="B61" s="19">
        <v>55</v>
      </c>
      <c r="C61" s="19" t="s">
        <v>268</v>
      </c>
      <c r="D61" s="19">
        <v>15</v>
      </c>
      <c r="E61" s="19"/>
      <c r="F61" s="19">
        <v>1</v>
      </c>
      <c r="G61" s="19"/>
      <c r="H61" s="40">
        <v>18984</v>
      </c>
      <c r="I61" s="19"/>
      <c r="J61" s="33"/>
    </row>
    <row r="62" ht="30" customHeight="1" spans="1:10">
      <c r="A62" s="2"/>
      <c r="B62" s="19">
        <v>56</v>
      </c>
      <c r="C62" s="19" t="s">
        <v>269</v>
      </c>
      <c r="D62" s="19">
        <v>11</v>
      </c>
      <c r="E62" s="19"/>
      <c r="F62" s="19">
        <v>0</v>
      </c>
      <c r="G62" s="19"/>
      <c r="H62" s="19"/>
      <c r="I62" s="19"/>
      <c r="J62" s="33"/>
    </row>
    <row r="63" ht="30" customHeight="1" spans="1:10">
      <c r="A63" s="2"/>
      <c r="B63" s="19">
        <v>57</v>
      </c>
      <c r="C63" s="19" t="s">
        <v>270</v>
      </c>
      <c r="D63" s="19">
        <v>11</v>
      </c>
      <c r="E63" s="19"/>
      <c r="F63" s="19">
        <v>0</v>
      </c>
      <c r="G63" s="19"/>
      <c r="H63" s="19"/>
      <c r="I63" s="19"/>
      <c r="J63" s="33"/>
    </row>
    <row r="64" ht="30" customHeight="1" spans="1:10">
      <c r="A64" s="2"/>
      <c r="B64" s="19">
        <v>58</v>
      </c>
      <c r="C64" s="19" t="s">
        <v>271</v>
      </c>
      <c r="D64" s="19">
        <v>11</v>
      </c>
      <c r="E64" s="19"/>
      <c r="F64" s="19">
        <v>0</v>
      </c>
      <c r="G64" s="19"/>
      <c r="H64" s="19"/>
      <c r="I64" s="19"/>
      <c r="J64" s="33"/>
    </row>
    <row r="65" ht="30" customHeight="1" spans="1:10">
      <c r="A65" s="2"/>
      <c r="B65" s="19">
        <v>59</v>
      </c>
      <c r="C65" s="19" t="s">
        <v>272</v>
      </c>
      <c r="D65" s="19">
        <v>11</v>
      </c>
      <c r="E65" s="19"/>
      <c r="F65" s="19">
        <v>0</v>
      </c>
      <c r="G65" s="19"/>
      <c r="H65" s="19"/>
      <c r="I65" s="19"/>
      <c r="J65" s="33"/>
    </row>
    <row r="66" ht="30" customHeight="1" spans="1:10">
      <c r="A66" s="2"/>
      <c r="B66" s="19">
        <v>60</v>
      </c>
      <c r="C66" s="19" t="s">
        <v>273</v>
      </c>
      <c r="D66" s="19">
        <v>9</v>
      </c>
      <c r="E66" s="19"/>
      <c r="F66" s="19">
        <v>0</v>
      </c>
      <c r="G66" s="19"/>
      <c r="H66" s="19"/>
      <c r="I66" s="19"/>
      <c r="J66" s="33"/>
    </row>
    <row r="67" ht="30" customHeight="1" spans="1:10">
      <c r="A67" s="2"/>
      <c r="B67" s="19">
        <v>61</v>
      </c>
      <c r="C67" s="19" t="s">
        <v>274</v>
      </c>
      <c r="D67" s="19">
        <v>8</v>
      </c>
      <c r="E67" s="19"/>
      <c r="F67" s="19">
        <v>1</v>
      </c>
      <c r="G67" s="19"/>
      <c r="H67" s="40">
        <v>11570</v>
      </c>
      <c r="I67" s="19"/>
      <c r="J67" s="33"/>
    </row>
    <row r="68" ht="30" customHeight="1" spans="1:10">
      <c r="A68" s="2"/>
      <c r="B68" s="19">
        <v>62</v>
      </c>
      <c r="C68" s="19" t="s">
        <v>275</v>
      </c>
      <c r="D68" s="19">
        <v>8</v>
      </c>
      <c r="E68" s="19"/>
      <c r="F68" s="19">
        <v>0</v>
      </c>
      <c r="G68" s="19"/>
      <c r="H68" s="19"/>
      <c r="I68" s="19"/>
      <c r="J68" s="33"/>
    </row>
    <row r="69" ht="30" customHeight="1" spans="1:10">
      <c r="A69" s="2"/>
      <c r="B69" s="19">
        <v>63</v>
      </c>
      <c r="C69" s="19" t="s">
        <v>276</v>
      </c>
      <c r="D69" s="19">
        <v>8</v>
      </c>
      <c r="E69" s="19"/>
      <c r="F69" s="19">
        <v>1</v>
      </c>
      <c r="G69" s="19"/>
      <c r="H69" s="40">
        <v>19000</v>
      </c>
      <c r="I69" s="19"/>
      <c r="J69" s="33"/>
    </row>
    <row r="70" ht="30" customHeight="1" spans="1:10">
      <c r="A70" s="2"/>
      <c r="B70" s="19">
        <v>64</v>
      </c>
      <c r="C70" s="19" t="s">
        <v>277</v>
      </c>
      <c r="D70" s="19">
        <v>7</v>
      </c>
      <c r="E70" s="19"/>
      <c r="F70" s="19">
        <v>0</v>
      </c>
      <c r="G70" s="19"/>
      <c r="H70" s="19"/>
      <c r="I70" s="19"/>
      <c r="J70" s="33"/>
    </row>
    <row r="71" ht="30" customHeight="1" spans="1:10">
      <c r="A71" s="2"/>
      <c r="B71" s="19">
        <v>65</v>
      </c>
      <c r="C71" s="19" t="s">
        <v>278</v>
      </c>
      <c r="D71" s="19">
        <v>6</v>
      </c>
      <c r="E71" s="19"/>
      <c r="F71" s="19">
        <v>0</v>
      </c>
      <c r="G71" s="19"/>
      <c r="H71" s="19"/>
      <c r="I71" s="19"/>
      <c r="J71" s="33"/>
    </row>
    <row r="72" ht="30" customHeight="1" spans="1:10">
      <c r="A72" s="2"/>
      <c r="B72" s="19">
        <v>66</v>
      </c>
      <c r="C72" s="19" t="s">
        <v>279</v>
      </c>
      <c r="D72" s="19">
        <v>6</v>
      </c>
      <c r="E72" s="19"/>
      <c r="F72" s="19">
        <v>1</v>
      </c>
      <c r="G72" s="19"/>
      <c r="H72" s="40">
        <v>4990</v>
      </c>
      <c r="I72" s="19"/>
      <c r="J72" s="33"/>
    </row>
    <row r="73" ht="30" customHeight="1" spans="1:10">
      <c r="A73" s="2"/>
      <c r="B73" s="19">
        <v>67</v>
      </c>
      <c r="C73" s="19" t="s">
        <v>280</v>
      </c>
      <c r="D73" s="19">
        <v>5</v>
      </c>
      <c r="E73" s="19"/>
      <c r="F73" s="19">
        <v>0</v>
      </c>
      <c r="G73" s="19"/>
      <c r="H73" s="19"/>
      <c r="I73" s="19"/>
      <c r="J73" s="33"/>
    </row>
    <row r="74" ht="30" customHeight="1" spans="1:10">
      <c r="A74" s="2"/>
      <c r="B74" s="19">
        <v>68</v>
      </c>
      <c r="C74" s="19" t="s">
        <v>281</v>
      </c>
      <c r="D74" s="19">
        <v>5</v>
      </c>
      <c r="E74" s="19"/>
      <c r="F74" s="19">
        <v>0</v>
      </c>
      <c r="G74" s="19"/>
      <c r="H74" s="19"/>
      <c r="I74" s="19"/>
      <c r="J74" s="33"/>
    </row>
    <row r="75" ht="30" customHeight="1" spans="1:10">
      <c r="A75" s="2"/>
      <c r="B75" s="19">
        <v>69</v>
      </c>
      <c r="C75" s="19" t="s">
        <v>282</v>
      </c>
      <c r="D75" s="19">
        <v>5</v>
      </c>
      <c r="E75" s="19"/>
      <c r="F75" s="19">
        <v>0</v>
      </c>
      <c r="G75" s="19"/>
      <c r="H75" s="19"/>
      <c r="I75" s="19"/>
      <c r="J75" s="33"/>
    </row>
    <row r="76" ht="30" customHeight="1" spans="1:10">
      <c r="A76" s="2"/>
      <c r="B76" s="19">
        <v>70</v>
      </c>
      <c r="C76" s="19" t="s">
        <v>283</v>
      </c>
      <c r="D76" s="19">
        <v>5</v>
      </c>
      <c r="E76" s="19"/>
      <c r="F76" s="19">
        <v>0</v>
      </c>
      <c r="G76" s="19"/>
      <c r="H76" s="19"/>
      <c r="I76" s="19"/>
      <c r="J76" s="33"/>
    </row>
    <row r="77" ht="30" customHeight="1" spans="1:10">
      <c r="A77" s="2"/>
      <c r="B77" s="19">
        <v>71</v>
      </c>
      <c r="C77" s="19" t="s">
        <v>284</v>
      </c>
      <c r="D77" s="19">
        <v>5</v>
      </c>
      <c r="E77" s="19"/>
      <c r="F77" s="19">
        <v>1</v>
      </c>
      <c r="G77" s="19"/>
      <c r="H77" s="40">
        <v>24111</v>
      </c>
      <c r="I77" s="41" t="str">
        <f>REPT("|",1)</f>
        <v>|</v>
      </c>
      <c r="J77" s="33"/>
    </row>
    <row r="78" ht="30" customHeight="1" spans="1:10">
      <c r="A78" s="2"/>
      <c r="B78" s="19">
        <v>72</v>
      </c>
      <c r="C78" s="19" t="s">
        <v>285</v>
      </c>
      <c r="D78" s="19">
        <v>4</v>
      </c>
      <c r="E78" s="19"/>
      <c r="F78" s="19">
        <v>0</v>
      </c>
      <c r="G78" s="19"/>
      <c r="H78" s="19"/>
      <c r="I78" s="19"/>
      <c r="J78" s="33"/>
    </row>
    <row r="79" ht="30" customHeight="1" spans="1:10">
      <c r="A79" s="2"/>
      <c r="B79" s="19">
        <v>73</v>
      </c>
      <c r="C79" s="19" t="s">
        <v>286</v>
      </c>
      <c r="D79" s="19">
        <v>4</v>
      </c>
      <c r="E79" s="19"/>
      <c r="F79" s="19">
        <v>0</v>
      </c>
      <c r="G79" s="19"/>
      <c r="H79" s="19"/>
      <c r="I79" s="19"/>
      <c r="J79" s="33"/>
    </row>
    <row r="80" ht="30" customHeight="1" spans="1:10">
      <c r="A80" s="2"/>
      <c r="B80" s="19">
        <v>74</v>
      </c>
      <c r="C80" s="19" t="s">
        <v>287</v>
      </c>
      <c r="D80" s="19">
        <v>4</v>
      </c>
      <c r="E80" s="19"/>
      <c r="F80" s="19">
        <v>0</v>
      </c>
      <c r="G80" s="19"/>
      <c r="H80" s="19"/>
      <c r="I80" s="19"/>
      <c r="J80" s="33"/>
    </row>
    <row r="81" ht="30" customHeight="1" spans="1:10">
      <c r="A81" s="2"/>
      <c r="B81" s="19">
        <v>75</v>
      </c>
      <c r="C81" s="19" t="s">
        <v>288</v>
      </c>
      <c r="D81" s="19">
        <v>3</v>
      </c>
      <c r="E81" s="19"/>
      <c r="F81" s="19">
        <v>0</v>
      </c>
      <c r="G81" s="19"/>
      <c r="H81" s="19"/>
      <c r="I81" s="19"/>
      <c r="J81" s="33"/>
    </row>
    <row r="82" ht="30" customHeight="1" spans="1:10">
      <c r="A82" s="2"/>
      <c r="B82" s="19">
        <v>76</v>
      </c>
      <c r="C82" s="19" t="s">
        <v>289</v>
      </c>
      <c r="D82" s="19">
        <v>3</v>
      </c>
      <c r="E82" s="19"/>
      <c r="F82" s="19">
        <v>0</v>
      </c>
      <c r="G82" s="19"/>
      <c r="H82" s="19"/>
      <c r="I82" s="19"/>
      <c r="J82" s="33"/>
    </row>
    <row r="83" ht="30" customHeight="1" spans="1:10">
      <c r="A83" s="2"/>
      <c r="B83" s="19">
        <v>77</v>
      </c>
      <c r="C83" s="19" t="s">
        <v>290</v>
      </c>
      <c r="D83" s="19">
        <v>3</v>
      </c>
      <c r="E83" s="19"/>
      <c r="F83" s="19">
        <v>0</v>
      </c>
      <c r="G83" s="19"/>
      <c r="H83" s="19"/>
      <c r="I83" s="19"/>
      <c r="J83" s="33"/>
    </row>
    <row r="84" ht="30" customHeight="1" spans="1:10">
      <c r="A84" s="2"/>
      <c r="B84" s="19">
        <v>78</v>
      </c>
      <c r="C84" s="19" t="s">
        <v>291</v>
      </c>
      <c r="D84" s="19">
        <v>3</v>
      </c>
      <c r="E84" s="19"/>
      <c r="F84" s="19">
        <v>0</v>
      </c>
      <c r="G84" s="19"/>
      <c r="H84" s="19"/>
      <c r="I84" s="19"/>
      <c r="J84" s="33"/>
    </row>
    <row r="85" ht="30" customHeight="1" spans="1:10">
      <c r="A85" s="2"/>
      <c r="B85" s="19">
        <v>79</v>
      </c>
      <c r="C85" s="19" t="s">
        <v>292</v>
      </c>
      <c r="D85" s="19">
        <v>3</v>
      </c>
      <c r="E85" s="19"/>
      <c r="F85" s="19">
        <v>0</v>
      </c>
      <c r="G85" s="19"/>
      <c r="H85" s="19"/>
      <c r="I85" s="19"/>
      <c r="J85" s="33"/>
    </row>
    <row r="86" ht="30" customHeight="1" spans="1:10">
      <c r="A86" s="2"/>
      <c r="B86" s="19">
        <v>80</v>
      </c>
      <c r="C86" s="19" t="s">
        <v>293</v>
      </c>
      <c r="D86" s="19">
        <v>3</v>
      </c>
      <c r="E86" s="19"/>
      <c r="F86" s="19">
        <v>0</v>
      </c>
      <c r="G86" s="19"/>
      <c r="H86" s="19"/>
      <c r="I86" s="19"/>
      <c r="J86" s="33"/>
    </row>
    <row r="87" ht="30" customHeight="1" spans="1:10">
      <c r="A87" s="2"/>
      <c r="B87" s="19">
        <v>81</v>
      </c>
      <c r="C87" s="19" t="s">
        <v>294</v>
      </c>
      <c r="D87" s="19">
        <v>3</v>
      </c>
      <c r="E87" s="19"/>
      <c r="F87" s="19">
        <v>0</v>
      </c>
      <c r="G87" s="19"/>
      <c r="H87" s="19"/>
      <c r="I87" s="19"/>
      <c r="J87" s="33"/>
    </row>
    <row r="88" ht="30" customHeight="1" spans="1:10">
      <c r="A88" s="2"/>
      <c r="B88" s="19">
        <v>82</v>
      </c>
      <c r="C88" s="19" t="s">
        <v>295</v>
      </c>
      <c r="D88" s="19">
        <v>3</v>
      </c>
      <c r="E88" s="19"/>
      <c r="F88" s="19">
        <v>0</v>
      </c>
      <c r="G88" s="19"/>
      <c r="H88" s="19"/>
      <c r="I88" s="19"/>
      <c r="J88" s="33"/>
    </row>
    <row r="89" ht="30" customHeight="1" spans="1:10">
      <c r="A89" s="2"/>
      <c r="B89" s="19">
        <v>83</v>
      </c>
      <c r="C89" s="19" t="s">
        <v>296</v>
      </c>
      <c r="D89" s="19">
        <v>2</v>
      </c>
      <c r="E89" s="19"/>
      <c r="F89" s="19">
        <v>0</v>
      </c>
      <c r="G89" s="19"/>
      <c r="H89" s="19"/>
      <c r="I89" s="19"/>
      <c r="J89" s="33"/>
    </row>
    <row r="90" ht="30" customHeight="1" spans="1:10">
      <c r="A90" s="2"/>
      <c r="B90" s="19">
        <v>84</v>
      </c>
      <c r="C90" s="19" t="s">
        <v>297</v>
      </c>
      <c r="D90" s="19">
        <v>2</v>
      </c>
      <c r="E90" s="19"/>
      <c r="F90" s="19">
        <v>0</v>
      </c>
      <c r="G90" s="19"/>
      <c r="H90" s="19"/>
      <c r="I90" s="19"/>
      <c r="J90" s="33"/>
    </row>
    <row r="91" ht="30" customHeight="1" spans="1:10">
      <c r="A91" s="2"/>
      <c r="B91" s="19">
        <v>85</v>
      </c>
      <c r="C91" s="19" t="s">
        <v>298</v>
      </c>
      <c r="D91" s="19">
        <v>2</v>
      </c>
      <c r="E91" s="19"/>
      <c r="F91" s="19">
        <v>0</v>
      </c>
      <c r="G91" s="19"/>
      <c r="H91" s="19"/>
      <c r="I91" s="19"/>
      <c r="J91" s="33"/>
    </row>
    <row r="92" ht="30" customHeight="1" spans="1:10">
      <c r="A92" s="2"/>
      <c r="B92" s="19">
        <v>86</v>
      </c>
      <c r="C92" s="19" t="s">
        <v>299</v>
      </c>
      <c r="D92" s="19">
        <v>2</v>
      </c>
      <c r="E92" s="19"/>
      <c r="F92" s="19">
        <v>0</v>
      </c>
      <c r="G92" s="19"/>
      <c r="H92" s="19"/>
      <c r="I92" s="19"/>
      <c r="J92" s="33"/>
    </row>
    <row r="93" ht="30" customHeight="1" spans="1:10">
      <c r="A93" s="2"/>
      <c r="B93" s="19">
        <v>87</v>
      </c>
      <c r="C93" s="19" t="s">
        <v>300</v>
      </c>
      <c r="D93" s="19">
        <v>2</v>
      </c>
      <c r="E93" s="19"/>
      <c r="F93" s="19">
        <v>0</v>
      </c>
      <c r="G93" s="19"/>
      <c r="H93" s="19"/>
      <c r="I93" s="19"/>
      <c r="J93" s="33"/>
    </row>
    <row r="94" ht="30" customHeight="1" spans="1:10">
      <c r="A94" s="2"/>
      <c r="B94" s="19">
        <v>88</v>
      </c>
      <c r="C94" s="19" t="s">
        <v>301</v>
      </c>
      <c r="D94" s="19">
        <v>2</v>
      </c>
      <c r="E94" s="19"/>
      <c r="F94" s="19">
        <v>0</v>
      </c>
      <c r="G94" s="19"/>
      <c r="H94" s="19"/>
      <c r="I94" s="19"/>
      <c r="J94" s="33"/>
    </row>
    <row r="95" ht="30" customHeight="1" spans="1:10">
      <c r="A95" s="2"/>
      <c r="B95" s="19">
        <v>89</v>
      </c>
      <c r="C95" s="19" t="s">
        <v>302</v>
      </c>
      <c r="D95" s="19">
        <v>2</v>
      </c>
      <c r="E95" s="19"/>
      <c r="F95" s="19">
        <v>0</v>
      </c>
      <c r="G95" s="19"/>
      <c r="H95" s="19"/>
      <c r="I95" s="19"/>
      <c r="J95" s="33"/>
    </row>
    <row r="96" ht="30" customHeight="1" spans="1:10">
      <c r="A96" s="2"/>
      <c r="B96" s="19">
        <v>90</v>
      </c>
      <c r="C96" s="19" t="s">
        <v>303</v>
      </c>
      <c r="D96" s="19">
        <v>2</v>
      </c>
      <c r="E96" s="19"/>
      <c r="F96" s="19">
        <v>1</v>
      </c>
      <c r="G96" s="19"/>
      <c r="H96" s="40">
        <v>8980</v>
      </c>
      <c r="I96" s="19"/>
      <c r="J96" s="33"/>
    </row>
    <row r="97" ht="30" customHeight="1" spans="1:10">
      <c r="A97" s="2"/>
      <c r="B97" s="19">
        <v>91</v>
      </c>
      <c r="C97" s="19" t="s">
        <v>304</v>
      </c>
      <c r="D97" s="19">
        <v>2</v>
      </c>
      <c r="E97" s="19"/>
      <c r="F97" s="19">
        <v>0</v>
      </c>
      <c r="G97" s="19"/>
      <c r="H97" s="19"/>
      <c r="I97" s="19"/>
      <c r="J97" s="33"/>
    </row>
    <row r="98" ht="30" customHeight="1" spans="1:10">
      <c r="A98" s="2"/>
      <c r="B98" s="19">
        <v>92</v>
      </c>
      <c r="C98" s="19" t="s">
        <v>305</v>
      </c>
      <c r="D98" s="19">
        <v>2</v>
      </c>
      <c r="E98" s="19"/>
      <c r="F98" s="19">
        <v>0</v>
      </c>
      <c r="G98" s="19"/>
      <c r="H98" s="19"/>
      <c r="I98" s="19"/>
      <c r="J98" s="33"/>
    </row>
    <row r="99" ht="30" customHeight="1" spans="1:10">
      <c r="A99" s="2"/>
      <c r="B99" s="19">
        <v>93</v>
      </c>
      <c r="C99" s="19" t="s">
        <v>306</v>
      </c>
      <c r="D99" s="19">
        <v>2</v>
      </c>
      <c r="E99" s="19"/>
      <c r="F99" s="19">
        <v>0</v>
      </c>
      <c r="G99" s="19"/>
      <c r="H99" s="19"/>
      <c r="I99" s="19"/>
      <c r="J99" s="33"/>
    </row>
    <row r="100" ht="30" customHeight="1" spans="1:10">
      <c r="A100" s="2"/>
      <c r="B100" s="19">
        <v>94</v>
      </c>
      <c r="C100" s="19" t="s">
        <v>307</v>
      </c>
      <c r="D100" s="19">
        <v>2</v>
      </c>
      <c r="E100" s="19"/>
      <c r="F100" s="19">
        <v>0</v>
      </c>
      <c r="G100" s="19"/>
      <c r="H100" s="19"/>
      <c r="I100" s="19"/>
      <c r="J100" s="33"/>
    </row>
    <row r="101" ht="30" customHeight="1" spans="1:10">
      <c r="A101" s="2"/>
      <c r="B101" s="19">
        <v>95</v>
      </c>
      <c r="C101" s="19" t="s">
        <v>308</v>
      </c>
      <c r="D101" s="19">
        <v>2</v>
      </c>
      <c r="E101" s="19"/>
      <c r="F101" s="19">
        <v>0</v>
      </c>
      <c r="G101" s="19"/>
      <c r="H101" s="19"/>
      <c r="I101" s="19"/>
      <c r="J101" s="33"/>
    </row>
    <row r="102" ht="30" customHeight="1" spans="1:10">
      <c r="A102" s="2"/>
      <c r="B102" s="19">
        <v>96</v>
      </c>
      <c r="C102" s="19" t="s">
        <v>309</v>
      </c>
      <c r="D102" s="19">
        <v>2</v>
      </c>
      <c r="E102" s="19"/>
      <c r="F102" s="19">
        <v>0</v>
      </c>
      <c r="G102" s="19"/>
      <c r="H102" s="19"/>
      <c r="I102" s="19"/>
      <c r="J102" s="33"/>
    </row>
    <row r="103" ht="30" customHeight="1" spans="1:10">
      <c r="A103" s="2"/>
      <c r="B103" s="19">
        <v>97</v>
      </c>
      <c r="C103" s="19" t="s">
        <v>310</v>
      </c>
      <c r="D103" s="19">
        <v>2</v>
      </c>
      <c r="E103" s="19"/>
      <c r="F103" s="19">
        <v>0</v>
      </c>
      <c r="G103" s="19"/>
      <c r="H103" s="19"/>
      <c r="I103" s="19"/>
      <c r="J103" s="33"/>
    </row>
    <row r="104" ht="30" customHeight="1" spans="1:10">
      <c r="A104" s="2"/>
      <c r="B104" s="19">
        <v>98</v>
      </c>
      <c r="C104" s="19" t="s">
        <v>311</v>
      </c>
      <c r="D104" s="19">
        <v>2</v>
      </c>
      <c r="E104" s="19"/>
      <c r="F104" s="19">
        <v>0</v>
      </c>
      <c r="G104" s="19"/>
      <c r="H104" s="19"/>
      <c r="I104" s="19"/>
      <c r="J104" s="33"/>
    </row>
    <row r="105" ht="30" customHeight="1" spans="1:10">
      <c r="A105" s="2"/>
      <c r="B105" s="19">
        <v>99</v>
      </c>
      <c r="C105" s="19" t="s">
        <v>312</v>
      </c>
      <c r="D105" s="19">
        <v>2</v>
      </c>
      <c r="E105" s="19"/>
      <c r="F105" s="19">
        <v>0</v>
      </c>
      <c r="G105" s="19"/>
      <c r="H105" s="19"/>
      <c r="I105" s="19"/>
      <c r="J105" s="33"/>
    </row>
    <row r="106" ht="30" customHeight="1" spans="1:10">
      <c r="A106" s="2"/>
      <c r="B106" s="19">
        <v>100</v>
      </c>
      <c r="C106" s="19" t="s">
        <v>313</v>
      </c>
      <c r="D106" s="19">
        <v>2</v>
      </c>
      <c r="E106" s="19"/>
      <c r="F106" s="19">
        <v>0</v>
      </c>
      <c r="G106" s="19"/>
      <c r="H106" s="19"/>
      <c r="I106" s="19"/>
      <c r="J106" s="33"/>
    </row>
    <row r="107" ht="30" customHeight="1" spans="1:10">
      <c r="A107" s="2"/>
      <c r="B107" s="19">
        <v>101</v>
      </c>
      <c r="C107" s="19" t="s">
        <v>314</v>
      </c>
      <c r="D107" s="19">
        <v>2</v>
      </c>
      <c r="E107" s="19"/>
      <c r="F107" s="19">
        <v>0</v>
      </c>
      <c r="G107" s="19"/>
      <c r="H107" s="19"/>
      <c r="I107" s="19"/>
      <c r="J107" s="33"/>
    </row>
    <row r="108" ht="30" customHeight="1" spans="1:10">
      <c r="A108" s="2"/>
      <c r="B108" s="19">
        <v>102</v>
      </c>
      <c r="C108" s="19" t="s">
        <v>315</v>
      </c>
      <c r="D108" s="19">
        <v>2</v>
      </c>
      <c r="E108" s="19"/>
      <c r="F108" s="19">
        <v>0</v>
      </c>
      <c r="G108" s="19"/>
      <c r="H108" s="19"/>
      <c r="I108" s="19"/>
      <c r="J108" s="33"/>
    </row>
    <row r="109" ht="30" customHeight="1" spans="1:10">
      <c r="A109" s="2"/>
      <c r="B109" s="19">
        <v>103</v>
      </c>
      <c r="C109" s="19" t="s">
        <v>316</v>
      </c>
      <c r="D109" s="19">
        <v>2</v>
      </c>
      <c r="E109" s="19"/>
      <c r="F109" s="19">
        <v>0</v>
      </c>
      <c r="G109" s="19"/>
      <c r="H109" s="19"/>
      <c r="I109" s="19"/>
      <c r="J109" s="33"/>
    </row>
    <row r="110" ht="30" customHeight="1" spans="1:10">
      <c r="A110" s="2"/>
      <c r="B110" s="19">
        <v>104</v>
      </c>
      <c r="C110" s="19" t="s">
        <v>317</v>
      </c>
      <c r="D110" s="19">
        <v>1</v>
      </c>
      <c r="E110" s="19"/>
      <c r="F110" s="19">
        <v>0</v>
      </c>
      <c r="G110" s="19"/>
      <c r="H110" s="19"/>
      <c r="I110" s="19"/>
      <c r="J110" s="33"/>
    </row>
    <row r="111" ht="30" customHeight="1" spans="1:10">
      <c r="A111" s="2"/>
      <c r="B111" s="19">
        <v>105</v>
      </c>
      <c r="C111" s="19" t="s">
        <v>318</v>
      </c>
      <c r="D111" s="19">
        <v>1</v>
      </c>
      <c r="E111" s="19"/>
      <c r="F111" s="19">
        <v>0</v>
      </c>
      <c r="G111" s="19"/>
      <c r="H111" s="19"/>
      <c r="I111" s="19"/>
      <c r="J111" s="33"/>
    </row>
    <row r="112" ht="30" customHeight="1" spans="1:10">
      <c r="A112" s="2"/>
      <c r="B112" s="19">
        <v>106</v>
      </c>
      <c r="C112" s="19" t="s">
        <v>319</v>
      </c>
      <c r="D112" s="19">
        <v>1</v>
      </c>
      <c r="E112" s="19"/>
      <c r="F112" s="19">
        <v>0</v>
      </c>
      <c r="G112" s="19"/>
      <c r="H112" s="19"/>
      <c r="I112" s="19"/>
      <c r="J112" s="33"/>
    </row>
    <row r="113" ht="30" customHeight="1" spans="1:10">
      <c r="A113" s="2"/>
      <c r="B113" s="19">
        <v>107</v>
      </c>
      <c r="C113" s="19" t="s">
        <v>320</v>
      </c>
      <c r="D113" s="19">
        <v>1</v>
      </c>
      <c r="E113" s="19"/>
      <c r="F113" s="19">
        <v>0</v>
      </c>
      <c r="G113" s="19"/>
      <c r="H113" s="19"/>
      <c r="I113" s="19"/>
      <c r="J113" s="33"/>
    </row>
    <row r="114" ht="30" customHeight="1" spans="1:10">
      <c r="A114" s="2"/>
      <c r="B114" s="19">
        <v>108</v>
      </c>
      <c r="C114" s="19" t="s">
        <v>321</v>
      </c>
      <c r="D114" s="19">
        <v>1</v>
      </c>
      <c r="E114" s="19"/>
      <c r="F114" s="19">
        <v>0</v>
      </c>
      <c r="G114" s="19"/>
      <c r="H114" s="19"/>
      <c r="I114" s="19"/>
      <c r="J114" s="33"/>
    </row>
    <row r="115" ht="30" customHeight="1" spans="1:10">
      <c r="A115" s="2"/>
      <c r="B115" s="19">
        <v>109</v>
      </c>
      <c r="C115" s="19" t="s">
        <v>322</v>
      </c>
      <c r="D115" s="19">
        <v>1</v>
      </c>
      <c r="E115" s="19"/>
      <c r="F115" s="19">
        <v>0</v>
      </c>
      <c r="G115" s="19"/>
      <c r="H115" s="19"/>
      <c r="I115" s="19"/>
      <c r="J115" s="33"/>
    </row>
    <row r="116" ht="30" customHeight="1" spans="1:10">
      <c r="A116" s="2"/>
      <c r="B116" s="19">
        <v>110</v>
      </c>
      <c r="C116" s="19" t="s">
        <v>323</v>
      </c>
      <c r="D116" s="19">
        <v>1</v>
      </c>
      <c r="E116" s="19"/>
      <c r="F116" s="19">
        <v>0</v>
      </c>
      <c r="G116" s="19"/>
      <c r="H116" s="19"/>
      <c r="I116" s="19"/>
      <c r="J116" s="33"/>
    </row>
    <row r="117" ht="30" customHeight="1" spans="1:10">
      <c r="A117" s="2"/>
      <c r="B117" s="19">
        <v>111</v>
      </c>
      <c r="C117" s="19" t="s">
        <v>324</v>
      </c>
      <c r="D117" s="19">
        <v>1</v>
      </c>
      <c r="E117" s="19"/>
      <c r="F117" s="19">
        <v>1</v>
      </c>
      <c r="G117" s="19"/>
      <c r="H117" s="40">
        <v>19000</v>
      </c>
      <c r="I117" s="19"/>
      <c r="J117" s="33"/>
    </row>
    <row r="118" ht="30" customHeight="1" spans="1:10">
      <c r="A118" s="2"/>
      <c r="B118" s="19">
        <v>112</v>
      </c>
      <c r="C118" s="19" t="s">
        <v>325</v>
      </c>
      <c r="D118" s="19">
        <v>1</v>
      </c>
      <c r="E118" s="19"/>
      <c r="F118" s="19">
        <v>0</v>
      </c>
      <c r="G118" s="19"/>
      <c r="H118" s="19"/>
      <c r="I118" s="19"/>
      <c r="J118" s="33"/>
    </row>
    <row r="119" ht="30" customHeight="1" spans="1:10">
      <c r="A119" s="2"/>
      <c r="B119" s="19">
        <v>113</v>
      </c>
      <c r="C119" s="19" t="s">
        <v>326</v>
      </c>
      <c r="D119" s="19">
        <v>1</v>
      </c>
      <c r="E119" s="19"/>
      <c r="F119" s="19">
        <v>0</v>
      </c>
      <c r="G119" s="19"/>
      <c r="H119" s="19"/>
      <c r="I119" s="19"/>
      <c r="J119" s="33"/>
    </row>
    <row r="120" ht="30" customHeight="1" spans="1:10">
      <c r="A120" s="2"/>
      <c r="B120" s="19">
        <v>114</v>
      </c>
      <c r="C120" s="19" t="s">
        <v>327</v>
      </c>
      <c r="D120" s="19">
        <v>1</v>
      </c>
      <c r="E120" s="19"/>
      <c r="F120" s="19">
        <v>0</v>
      </c>
      <c r="G120" s="19"/>
      <c r="H120" s="19"/>
      <c r="I120" s="19"/>
      <c r="J120" s="33"/>
    </row>
    <row r="121" ht="30" customHeight="1" spans="1:10">
      <c r="A121" s="2"/>
      <c r="B121" s="19">
        <v>115</v>
      </c>
      <c r="C121" s="19" t="s">
        <v>328</v>
      </c>
      <c r="D121" s="19">
        <v>1</v>
      </c>
      <c r="E121" s="19"/>
      <c r="F121" s="19">
        <v>0</v>
      </c>
      <c r="G121" s="19"/>
      <c r="H121" s="19"/>
      <c r="I121" s="19"/>
      <c r="J121" s="33"/>
    </row>
    <row r="122" ht="30" customHeight="1" spans="1:10">
      <c r="A122" s="2"/>
      <c r="B122" s="19">
        <v>116</v>
      </c>
      <c r="C122" s="19" t="s">
        <v>329</v>
      </c>
      <c r="D122" s="19">
        <v>1</v>
      </c>
      <c r="E122" s="19"/>
      <c r="F122" s="19">
        <v>0</v>
      </c>
      <c r="G122" s="19"/>
      <c r="H122" s="19"/>
      <c r="I122" s="19"/>
      <c r="J122" s="33"/>
    </row>
    <row r="123" ht="30" customHeight="1" spans="1:10">
      <c r="A123" s="2"/>
      <c r="B123" s="19">
        <v>117</v>
      </c>
      <c r="C123" s="19" t="s">
        <v>330</v>
      </c>
      <c r="D123" s="19">
        <v>1</v>
      </c>
      <c r="E123" s="19"/>
      <c r="F123" s="19">
        <v>0</v>
      </c>
      <c r="G123" s="19"/>
      <c r="H123" s="19"/>
      <c r="I123" s="19"/>
      <c r="J123" s="33"/>
    </row>
    <row r="124" ht="30" customHeight="1" spans="1:10">
      <c r="A124" s="2"/>
      <c r="B124" s="19">
        <v>118</v>
      </c>
      <c r="C124" s="19" t="s">
        <v>331</v>
      </c>
      <c r="D124" s="19">
        <v>1</v>
      </c>
      <c r="E124" s="19"/>
      <c r="F124" s="19">
        <v>0</v>
      </c>
      <c r="G124" s="19"/>
      <c r="H124" s="19"/>
      <c r="I124" s="19"/>
      <c r="J124" s="33"/>
    </row>
    <row r="125" ht="30" customHeight="1" spans="1:10">
      <c r="A125" s="2"/>
      <c r="B125" s="19">
        <v>119</v>
      </c>
      <c r="C125" s="19" t="s">
        <v>332</v>
      </c>
      <c r="D125" s="19">
        <v>1</v>
      </c>
      <c r="E125" s="19"/>
      <c r="F125" s="19">
        <v>0</v>
      </c>
      <c r="G125" s="19"/>
      <c r="H125" s="19"/>
      <c r="I125" s="19"/>
      <c r="J125" s="33"/>
    </row>
    <row r="126" ht="30" customHeight="1" spans="1:10">
      <c r="A126" s="2"/>
      <c r="B126" s="19">
        <v>120</v>
      </c>
      <c r="C126" s="19" t="s">
        <v>333</v>
      </c>
      <c r="D126" s="19">
        <v>1</v>
      </c>
      <c r="E126" s="19"/>
      <c r="F126" s="19">
        <v>0</v>
      </c>
      <c r="G126" s="19"/>
      <c r="H126" s="19"/>
      <c r="I126" s="19"/>
      <c r="J126" s="33"/>
    </row>
    <row r="127" ht="30" customHeight="1" spans="1:10">
      <c r="A127" s="2"/>
      <c r="B127" s="19">
        <v>121</v>
      </c>
      <c r="C127" s="19" t="s">
        <v>334</v>
      </c>
      <c r="D127" s="19">
        <v>1</v>
      </c>
      <c r="E127" s="19"/>
      <c r="F127" s="19">
        <v>0</v>
      </c>
      <c r="G127" s="19"/>
      <c r="H127" s="19"/>
      <c r="I127" s="19"/>
      <c r="J127" s="33"/>
    </row>
    <row r="128" ht="30" customHeight="1" spans="1:10">
      <c r="A128" s="2"/>
      <c r="B128" s="19">
        <v>122</v>
      </c>
      <c r="C128" s="19" t="s">
        <v>335</v>
      </c>
      <c r="D128" s="19">
        <v>1</v>
      </c>
      <c r="E128" s="19"/>
      <c r="F128" s="19">
        <v>0</v>
      </c>
      <c r="G128" s="19"/>
      <c r="H128" s="19"/>
      <c r="I128" s="19"/>
      <c r="J128" s="33"/>
    </row>
    <row r="129" ht="30" customHeight="1" spans="1:10">
      <c r="A129" s="2"/>
      <c r="B129" s="19">
        <v>123</v>
      </c>
      <c r="C129" s="19" t="s">
        <v>336</v>
      </c>
      <c r="D129" s="19">
        <v>1</v>
      </c>
      <c r="E129" s="19"/>
      <c r="F129" s="19">
        <v>0</v>
      </c>
      <c r="G129" s="19"/>
      <c r="H129" s="19"/>
      <c r="I129" s="19"/>
      <c r="J129" s="33"/>
    </row>
    <row r="130" ht="30" customHeight="1" spans="1:10">
      <c r="A130" s="2"/>
      <c r="B130" s="19">
        <v>124</v>
      </c>
      <c r="C130" s="19" t="s">
        <v>337</v>
      </c>
      <c r="D130" s="19">
        <v>1</v>
      </c>
      <c r="E130" s="19"/>
      <c r="F130" s="19">
        <v>0</v>
      </c>
      <c r="G130" s="19"/>
      <c r="H130" s="19"/>
      <c r="I130" s="19"/>
      <c r="J130" s="33"/>
    </row>
    <row r="131" ht="30" customHeight="1" spans="1:10">
      <c r="A131" s="2"/>
      <c r="B131" s="19">
        <v>125</v>
      </c>
      <c r="C131" s="19" t="s">
        <v>338</v>
      </c>
      <c r="D131" s="19">
        <v>1</v>
      </c>
      <c r="E131" s="19"/>
      <c r="F131" s="19">
        <v>0</v>
      </c>
      <c r="G131" s="19"/>
      <c r="H131" s="19"/>
      <c r="I131" s="19"/>
      <c r="J131" s="33"/>
    </row>
    <row r="132" ht="30" customHeight="1" spans="1:10">
      <c r="A132" s="2"/>
      <c r="B132" s="19">
        <v>126</v>
      </c>
      <c r="C132" s="19" t="s">
        <v>339</v>
      </c>
      <c r="D132" s="19">
        <v>1</v>
      </c>
      <c r="E132" s="19"/>
      <c r="F132" s="19">
        <v>0</v>
      </c>
      <c r="G132" s="19"/>
      <c r="H132" s="19"/>
      <c r="I132" s="19"/>
      <c r="J132" s="33"/>
    </row>
    <row r="133" ht="30" customHeight="1" spans="1:10">
      <c r="A133" s="2"/>
      <c r="B133" s="19">
        <v>127</v>
      </c>
      <c r="C133" s="19" t="s">
        <v>340</v>
      </c>
      <c r="D133" s="19">
        <v>1</v>
      </c>
      <c r="E133" s="19"/>
      <c r="F133" s="19">
        <v>0</v>
      </c>
      <c r="G133" s="19"/>
      <c r="H133" s="19"/>
      <c r="I133" s="19"/>
      <c r="J133" s="33"/>
    </row>
    <row r="134" ht="30" customHeight="1" spans="1:10">
      <c r="A134" s="2"/>
      <c r="B134" s="19">
        <v>128</v>
      </c>
      <c r="C134" s="19" t="s">
        <v>341</v>
      </c>
      <c r="D134" s="19">
        <v>1</v>
      </c>
      <c r="E134" s="19"/>
      <c r="F134" s="19">
        <v>0</v>
      </c>
      <c r="G134" s="19"/>
      <c r="H134" s="19"/>
      <c r="I134" s="19"/>
      <c r="J134" s="33"/>
    </row>
    <row r="135" ht="30" customHeight="1" spans="1:10">
      <c r="A135" s="2"/>
      <c r="B135" s="19">
        <v>129</v>
      </c>
      <c r="C135" s="19" t="s">
        <v>342</v>
      </c>
      <c r="D135" s="19">
        <v>1</v>
      </c>
      <c r="E135" s="19"/>
      <c r="F135" s="19">
        <v>0</v>
      </c>
      <c r="G135" s="19"/>
      <c r="H135" s="19"/>
      <c r="I135" s="19"/>
      <c r="J135" s="33"/>
    </row>
    <row r="136" ht="30" customHeight="1" spans="1:10">
      <c r="A136" s="2"/>
      <c r="B136" s="19">
        <v>130</v>
      </c>
      <c r="C136" s="19" t="s">
        <v>343</v>
      </c>
      <c r="D136" s="19">
        <v>1</v>
      </c>
      <c r="E136" s="19"/>
      <c r="F136" s="19">
        <v>0</v>
      </c>
      <c r="G136" s="19"/>
      <c r="H136" s="19"/>
      <c r="I136" s="19"/>
      <c r="J136" s="33"/>
    </row>
    <row r="137" ht="30" customHeight="1" spans="1:10">
      <c r="A137" s="2"/>
      <c r="B137" s="19">
        <v>131</v>
      </c>
      <c r="C137" s="19" t="s">
        <v>344</v>
      </c>
      <c r="D137" s="19">
        <v>1</v>
      </c>
      <c r="E137" s="19"/>
      <c r="F137" s="19">
        <v>0</v>
      </c>
      <c r="G137" s="19"/>
      <c r="H137" s="19"/>
      <c r="I137" s="19"/>
      <c r="J137" s="33"/>
    </row>
    <row r="138" ht="30" customHeight="1" spans="1:10">
      <c r="A138" s="2"/>
      <c r="B138" s="19">
        <v>132</v>
      </c>
      <c r="C138" s="19" t="s">
        <v>345</v>
      </c>
      <c r="D138" s="19">
        <v>1</v>
      </c>
      <c r="E138" s="19"/>
      <c r="F138" s="19">
        <v>0</v>
      </c>
      <c r="G138" s="19"/>
      <c r="H138" s="19"/>
      <c r="I138" s="19"/>
      <c r="J138" s="33"/>
    </row>
    <row r="139" ht="30" customHeight="1" spans="1:10">
      <c r="A139" s="2"/>
      <c r="B139" s="19">
        <v>133</v>
      </c>
      <c r="C139" s="19" t="s">
        <v>346</v>
      </c>
      <c r="D139" s="19">
        <v>1</v>
      </c>
      <c r="E139" s="19"/>
      <c r="F139" s="19">
        <v>0</v>
      </c>
      <c r="G139" s="19"/>
      <c r="H139" s="19"/>
      <c r="I139" s="19"/>
      <c r="J139" s="33"/>
    </row>
    <row r="140" ht="30" customHeight="1" spans="1:10">
      <c r="A140" s="2"/>
      <c r="J140" s="33"/>
    </row>
    <row r="141" ht="30" customHeight="1" spans="1:10">
      <c r="A141" s="2"/>
      <c r="J141" s="33"/>
    </row>
    <row r="142" ht="30" customHeight="1" spans="1:10">
      <c r="A142" s="2"/>
      <c r="J142" s="33"/>
    </row>
    <row r="143" ht="30" customHeight="1" spans="1:10">
      <c r="A143" s="2"/>
      <c r="J143" s="33"/>
    </row>
    <row r="144" ht="30" customHeight="1" spans="1:10">
      <c r="A144" s="2"/>
      <c r="J144" s="33"/>
    </row>
    <row r="145" ht="30" customHeight="1" spans="1:10">
      <c r="A145" s="2"/>
      <c r="J145" s="33"/>
    </row>
    <row r="146" ht="30" customHeight="1" spans="1:10">
      <c r="A146" s="2"/>
      <c r="J146" s="33"/>
    </row>
    <row r="147" ht="30" customHeight="1" spans="1:10">
      <c r="A147" s="2"/>
      <c r="J147" s="33"/>
    </row>
    <row r="148" ht="30" customHeight="1" spans="1:10">
      <c r="A148" s="2"/>
      <c r="J148" s="33"/>
    </row>
    <row r="149" ht="30" customHeight="1" spans="1:10">
      <c r="A149" s="2"/>
      <c r="J149" s="33"/>
    </row>
    <row r="150" ht="30" customHeight="1" spans="1:10">
      <c r="A150" s="2"/>
      <c r="J150" s="33"/>
    </row>
    <row r="151" ht="30" customHeight="1" spans="1:10">
      <c r="A151" s="2"/>
      <c r="J151" s="33"/>
    </row>
    <row r="152" ht="30" customHeight="1" spans="1:10">
      <c r="A152" s="2"/>
      <c r="J152" s="33"/>
    </row>
    <row r="153" ht="30" customHeight="1" spans="1:10">
      <c r="A153" s="2"/>
      <c r="J153" s="33"/>
    </row>
    <row r="154" ht="30" customHeight="1" spans="1:10">
      <c r="A154" s="2"/>
      <c r="J154" s="33"/>
    </row>
    <row r="155" ht="30" customHeight="1" spans="1:10">
      <c r="A155" s="2"/>
      <c r="J155" s="33"/>
    </row>
    <row r="156" ht="30" customHeight="1" spans="1:10">
      <c r="A156" s="2"/>
      <c r="J156" s="33"/>
    </row>
    <row r="157" ht="30" customHeight="1" spans="1:10">
      <c r="A157" s="2"/>
      <c r="J157" s="33"/>
    </row>
    <row r="158" ht="30" customHeight="1" spans="1:10">
      <c r="A158" s="2"/>
      <c r="J158" s="33"/>
    </row>
    <row r="159" ht="30" customHeight="1" spans="1:10">
      <c r="A159" s="2"/>
      <c r="J159" s="33"/>
    </row>
    <row r="160" ht="30" customHeight="1" spans="1:10">
      <c r="A160" s="2"/>
      <c r="J160" s="33"/>
    </row>
    <row r="161" ht="30" customHeight="1" spans="1:10">
      <c r="A161" s="2"/>
      <c r="J161" s="33"/>
    </row>
    <row r="162" ht="30" customHeight="1" spans="1:10">
      <c r="A162" s="2"/>
      <c r="J162" s="33"/>
    </row>
    <row r="163" ht="30" customHeight="1" spans="1:10">
      <c r="A163" s="2"/>
      <c r="J163" s="33"/>
    </row>
    <row r="164" ht="30" customHeight="1" spans="1:10">
      <c r="A164" s="2"/>
      <c r="J164" s="33"/>
    </row>
    <row r="165" ht="30" customHeight="1" spans="1:10">
      <c r="A165" s="2"/>
      <c r="J165" s="33"/>
    </row>
    <row r="166" ht="30" customHeight="1" spans="1:10">
      <c r="A166" s="2"/>
      <c r="J166" s="33"/>
    </row>
    <row r="167" ht="30" customHeight="1" spans="1:10">
      <c r="A167" s="2"/>
      <c r="J167" s="33"/>
    </row>
    <row r="168" ht="30" customHeight="1" spans="1:10">
      <c r="A168" s="2"/>
      <c r="J168" s="33"/>
    </row>
    <row r="169" ht="30" customHeight="1" spans="1:10">
      <c r="A169" s="2"/>
      <c r="J169" s="33"/>
    </row>
    <row r="170" ht="30" customHeight="1" spans="1:10">
      <c r="A170" s="2"/>
      <c r="J170" s="33"/>
    </row>
    <row r="171" ht="30" customHeight="1" spans="1:10">
      <c r="A171" s="2"/>
      <c r="J171" s="33"/>
    </row>
    <row r="172" ht="30" customHeight="1" spans="1:10">
      <c r="A172" s="2"/>
      <c r="J172" s="33"/>
    </row>
    <row r="173" ht="30" customHeight="1" spans="1:10">
      <c r="A173" s="2"/>
      <c r="J173" s="33"/>
    </row>
    <row r="174" ht="30" customHeight="1" spans="1:10">
      <c r="A174" s="2"/>
      <c r="J174" s="33"/>
    </row>
    <row r="175" ht="30" customHeight="1" spans="1:10">
      <c r="A175" s="2"/>
      <c r="J175" s="33"/>
    </row>
    <row r="176" ht="30" customHeight="1" spans="1:10">
      <c r="A176" s="2"/>
      <c r="J176" s="33"/>
    </row>
    <row r="177" ht="30" customHeight="1" spans="1:10">
      <c r="A177" s="2"/>
      <c r="J177" s="33"/>
    </row>
    <row r="178" ht="30" customHeight="1" spans="1:10">
      <c r="A178" s="2"/>
      <c r="J178" s="33"/>
    </row>
    <row r="179" ht="30" customHeight="1" spans="1:10">
      <c r="A179" s="2"/>
      <c r="J179" s="33"/>
    </row>
    <row r="180" ht="30" customHeight="1" spans="1:10">
      <c r="A180" s="2"/>
      <c r="J180" s="33"/>
    </row>
    <row r="181" ht="30" customHeight="1" spans="1:10">
      <c r="A181" s="2"/>
      <c r="J181" s="33"/>
    </row>
    <row r="182" ht="30" customHeight="1" spans="1:10">
      <c r="A182" s="2"/>
      <c r="J182" s="33"/>
    </row>
    <row r="183" ht="30" customHeight="1" spans="1:10">
      <c r="A183" s="2"/>
      <c r="J183" s="33"/>
    </row>
    <row r="184" ht="30" customHeight="1" spans="1:10">
      <c r="A184" s="2"/>
      <c r="J184" s="33"/>
    </row>
    <row r="185" ht="30" customHeight="1" spans="1:10">
      <c r="A185" s="2"/>
      <c r="J185" s="33"/>
    </row>
    <row r="186" ht="30" customHeight="1" spans="1:10">
      <c r="A186" s="2"/>
      <c r="J186" s="33"/>
    </row>
    <row r="187" ht="30" customHeight="1" spans="1:10">
      <c r="A187" s="2"/>
      <c r="J187" s="33"/>
    </row>
    <row r="188" ht="30" customHeight="1" spans="1:10">
      <c r="A188" s="2"/>
      <c r="J188" s="33"/>
    </row>
    <row r="189" ht="30" customHeight="1" spans="1:10">
      <c r="A189" s="2"/>
      <c r="J189" s="33"/>
    </row>
    <row r="190" ht="30" customHeight="1" spans="1:10">
      <c r="A190" s="2"/>
      <c r="J190" s="33"/>
    </row>
    <row r="191" ht="30" customHeight="1" spans="1:10">
      <c r="A191" s="2"/>
      <c r="J191" s="33"/>
    </row>
    <row r="192" ht="30" customHeight="1" spans="1:10">
      <c r="A192" s="2"/>
      <c r="J192" s="33"/>
    </row>
    <row r="193" ht="30" customHeight="1" spans="1:10">
      <c r="A193" s="2"/>
      <c r="J193" s="33"/>
    </row>
    <row r="194" ht="30" customHeight="1" spans="1:10">
      <c r="A194" s="2"/>
      <c r="J194" s="33"/>
    </row>
    <row r="195" ht="30" customHeight="1" spans="1:10">
      <c r="A195" s="2"/>
      <c r="J195" s="33"/>
    </row>
    <row r="196" ht="30" customHeight="1" spans="1:10">
      <c r="A196" s="2"/>
      <c r="J196" s="33"/>
    </row>
    <row r="197" ht="30" customHeight="1" spans="1:10">
      <c r="A197" s="2"/>
      <c r="J197" s="33"/>
    </row>
    <row r="198" ht="30" customHeight="1" spans="1:10">
      <c r="A198" s="2"/>
      <c r="J198" s="33"/>
    </row>
    <row r="199" ht="30" customHeight="1" spans="1:10">
      <c r="A199" s="2"/>
      <c r="J199" s="33"/>
    </row>
    <row r="200" ht="30" customHeight="1" spans="1:10">
      <c r="A200" s="2"/>
      <c r="J200" s="33"/>
    </row>
    <row r="201" ht="30" customHeight="1" spans="1:10">
      <c r="A201" s="2"/>
      <c r="J201" s="33"/>
    </row>
    <row r="202" ht="30" customHeight="1" spans="1:10">
      <c r="A202" s="2"/>
      <c r="J202" s="33"/>
    </row>
    <row r="203" ht="30" customHeight="1" spans="1:10">
      <c r="A203" s="2"/>
      <c r="J203" s="33"/>
    </row>
    <row r="204" ht="30" customHeight="1" spans="1:10">
      <c r="A204" s="2"/>
      <c r="J204" s="33"/>
    </row>
    <row r="205" ht="30" customHeight="1" spans="1:10">
      <c r="A205" s="2"/>
      <c r="J205" s="33"/>
    </row>
    <row r="206" ht="30" customHeight="1" spans="1:10">
      <c r="A206" s="2"/>
      <c r="J206" s="33"/>
    </row>
    <row r="207" ht="30" customHeight="1" spans="1:10">
      <c r="A207" s="2"/>
      <c r="J207" s="33"/>
    </row>
    <row r="208" ht="30" customHeight="1" spans="1:10">
      <c r="A208" s="2"/>
      <c r="J208" s="33"/>
    </row>
    <row r="209" ht="30" customHeight="1" spans="1:10">
      <c r="A209" s="2"/>
      <c r="J209" s="33"/>
    </row>
    <row r="210" ht="30" customHeight="1" spans="1:10">
      <c r="A210" s="2"/>
      <c r="J210" s="33"/>
    </row>
    <row r="211" ht="30" customHeight="1" spans="1:10">
      <c r="A211" s="2"/>
      <c r="J211" s="33"/>
    </row>
    <row r="212" ht="30" customHeight="1" spans="1:10">
      <c r="A212" s="2"/>
      <c r="J212" s="33"/>
    </row>
    <row r="213" ht="30" customHeight="1" spans="1:10">
      <c r="A213" s="2"/>
      <c r="J213" s="33"/>
    </row>
    <row r="214" ht="30" customHeight="1" spans="1:10">
      <c r="A214" s="2"/>
      <c r="J214" s="33"/>
    </row>
    <row r="215" ht="30" customHeight="1" spans="1:10">
      <c r="A215" s="2"/>
      <c r="J215" s="33"/>
    </row>
    <row r="216" ht="30" customHeight="1" spans="1:10">
      <c r="A216" s="2"/>
      <c r="J216" s="33"/>
    </row>
    <row r="217" ht="30" customHeight="1" spans="1:10">
      <c r="A217" s="2"/>
      <c r="J217" s="33"/>
    </row>
    <row r="218" ht="30" customHeight="1" spans="1:10">
      <c r="A218" s="2"/>
      <c r="J218" s="33"/>
    </row>
    <row r="219" ht="30" customHeight="1" spans="1:10">
      <c r="A219" s="2"/>
      <c r="J219" s="33"/>
    </row>
    <row r="220" ht="30" customHeight="1" spans="1:10">
      <c r="A220" s="2"/>
      <c r="J220" s="33"/>
    </row>
    <row r="221" ht="30" customHeight="1" spans="1:10">
      <c r="A221" s="2"/>
      <c r="J221" s="33"/>
    </row>
    <row r="222" ht="30" customHeight="1" spans="1:10">
      <c r="A222" s="2"/>
      <c r="J222" s="33"/>
    </row>
    <row r="223" ht="30" customHeight="1" spans="1:10">
      <c r="A223" s="2"/>
      <c r="J223" s="33"/>
    </row>
    <row r="224" ht="30" customHeight="1" spans="1:10">
      <c r="A224" s="2"/>
      <c r="J224" s="33"/>
    </row>
    <row r="225" ht="30" customHeight="1" spans="1:10">
      <c r="A225" s="2"/>
      <c r="J225" s="33"/>
    </row>
    <row r="226" ht="30" customHeight="1" spans="1:10">
      <c r="A226" s="2"/>
      <c r="J226" s="33"/>
    </row>
    <row r="227" ht="30" customHeight="1" spans="1:10">
      <c r="A227" s="2"/>
      <c r="J227" s="33"/>
    </row>
    <row r="228" ht="30" customHeight="1" spans="1:10">
      <c r="A228" s="2"/>
      <c r="J228" s="33"/>
    </row>
    <row r="229" ht="30" customHeight="1" spans="1:10">
      <c r="A229" s="2"/>
      <c r="J229" s="33"/>
    </row>
    <row r="230" ht="30" customHeight="1" spans="1:10">
      <c r="A230" s="2"/>
      <c r="J230" s="33"/>
    </row>
    <row r="231" ht="30" customHeight="1" spans="1:10">
      <c r="A231" s="2"/>
      <c r="J231" s="33"/>
    </row>
    <row r="232" ht="30" customHeight="1" spans="1:10">
      <c r="A232" s="2"/>
      <c r="J232" s="33"/>
    </row>
    <row r="233" ht="30" customHeight="1" spans="1:10">
      <c r="A233" s="2"/>
      <c r="J233" s="33"/>
    </row>
    <row r="234" ht="30" customHeight="1" spans="1:10">
      <c r="A234" s="2"/>
      <c r="J234" s="33"/>
    </row>
    <row r="235" ht="30" customHeight="1" spans="1:10">
      <c r="A235" s="2"/>
      <c r="J235" s="33"/>
    </row>
    <row r="236" ht="30" customHeight="1" spans="1:10">
      <c r="A236" s="2"/>
      <c r="J236" s="33"/>
    </row>
    <row r="237" ht="30" customHeight="1" spans="1:10">
      <c r="A237" s="2"/>
      <c r="J237" s="33"/>
    </row>
    <row r="238" ht="30" customHeight="1" spans="1:10">
      <c r="A238" s="2"/>
      <c r="J238" s="33"/>
    </row>
    <row r="239" ht="30" customHeight="1" spans="1:10">
      <c r="A239" s="2"/>
      <c r="J239" s="33"/>
    </row>
    <row r="240" ht="30" customHeight="1" spans="1:10">
      <c r="A240" s="2"/>
      <c r="J240" s="33"/>
    </row>
    <row r="241" ht="30" customHeight="1" spans="1:10">
      <c r="A241" s="2"/>
      <c r="J241" s="33"/>
    </row>
    <row r="242" ht="30" customHeight="1" spans="1:10">
      <c r="A242" s="2"/>
      <c r="J242" s="33"/>
    </row>
    <row r="243" ht="30" customHeight="1" spans="1:10">
      <c r="A243" s="2"/>
      <c r="J243" s="33"/>
    </row>
    <row r="244" ht="30" customHeight="1" spans="1:10">
      <c r="A244" s="2"/>
      <c r="J244" s="33"/>
    </row>
    <row r="245" ht="30" customHeight="1" spans="1:10">
      <c r="A245" s="2"/>
      <c r="J245" s="33"/>
    </row>
    <row r="246" ht="30" customHeight="1" spans="1:10">
      <c r="A246" s="2"/>
      <c r="J246" s="33"/>
    </row>
    <row r="247" ht="30" customHeight="1" spans="1:10">
      <c r="A247" s="2"/>
      <c r="J247" s="33"/>
    </row>
    <row r="248" ht="30" customHeight="1" spans="1:10">
      <c r="A248" s="2"/>
      <c r="J248" s="33"/>
    </row>
    <row r="249" ht="30" customHeight="1" spans="1:10">
      <c r="A249" s="2"/>
      <c r="J249" s="33"/>
    </row>
    <row r="250" ht="30" customHeight="1" spans="1:10">
      <c r="A250" s="2"/>
      <c r="J250" s="33"/>
    </row>
    <row r="251" ht="30" customHeight="1" spans="1:10">
      <c r="A251" s="2"/>
      <c r="J251" s="33"/>
    </row>
    <row r="252" ht="30" customHeight="1" spans="1:10">
      <c r="A252" s="2"/>
      <c r="J252" s="33"/>
    </row>
    <row r="253" ht="30" customHeight="1" spans="1:10">
      <c r="A253" s="2"/>
      <c r="J253" s="33"/>
    </row>
    <row r="254" ht="30" customHeight="1" spans="1:10">
      <c r="A254" s="2"/>
      <c r="J254" s="33"/>
    </row>
    <row r="255" ht="30" customHeight="1" spans="1:10">
      <c r="A255" s="2"/>
      <c r="J255" s="33"/>
    </row>
    <row r="256" ht="30" customHeight="1" spans="1:10">
      <c r="A256" s="2"/>
      <c r="J256" s="33"/>
    </row>
    <row r="257" ht="30" customHeight="1" spans="1:10">
      <c r="A257" s="2"/>
      <c r="J257" s="33"/>
    </row>
    <row r="258" ht="30" customHeight="1" spans="1:10">
      <c r="A258" s="2"/>
      <c r="J258" s="33"/>
    </row>
    <row r="259" ht="30" customHeight="1" spans="1:10">
      <c r="A259" s="2"/>
      <c r="J259" s="33"/>
    </row>
    <row r="260" ht="30" customHeight="1" spans="1:10">
      <c r="A260" s="2"/>
      <c r="J260" s="33"/>
    </row>
    <row r="261" ht="30" customHeight="1" spans="1:10">
      <c r="A261" s="2"/>
      <c r="J261" s="33"/>
    </row>
    <row r="262" ht="30" customHeight="1" spans="1:10">
      <c r="A262" s="2"/>
      <c r="J262" s="33"/>
    </row>
    <row r="263" ht="30" customHeight="1" spans="1:10">
      <c r="A263" s="2"/>
      <c r="J263" s="33"/>
    </row>
    <row r="264" ht="30" customHeight="1" spans="1:10">
      <c r="A264" s="2"/>
      <c r="J264" s="33"/>
    </row>
    <row r="265" ht="30" customHeight="1" spans="1:10">
      <c r="A265" s="2"/>
      <c r="J265" s="33"/>
    </row>
    <row r="266" ht="30" customHeight="1" spans="1:10">
      <c r="A266" s="2"/>
      <c r="J266" s="33"/>
    </row>
    <row r="267" ht="30" customHeight="1" spans="1:10">
      <c r="A267" s="2"/>
      <c r="J267" s="33"/>
    </row>
    <row r="268" ht="30" customHeight="1" spans="1:10">
      <c r="A268" s="2"/>
      <c r="J268" s="33"/>
    </row>
    <row r="269" ht="30" customHeight="1" spans="1:10">
      <c r="A269" s="2"/>
      <c r="J269" s="33"/>
    </row>
    <row r="270" ht="30" customHeight="1" spans="1:10">
      <c r="A270" s="2"/>
      <c r="J270" s="33"/>
    </row>
    <row r="271" ht="30" customHeight="1" spans="1:10">
      <c r="A271" s="2"/>
      <c r="J271" s="33"/>
    </row>
    <row r="272" ht="30" customHeight="1" spans="1:10">
      <c r="A272" s="2"/>
      <c r="J272" s="33"/>
    </row>
    <row r="273" ht="30" customHeight="1" spans="1:10">
      <c r="A273" s="2"/>
      <c r="J273" s="33"/>
    </row>
    <row r="274" ht="30" customHeight="1" spans="1:10">
      <c r="A274" s="2"/>
      <c r="J274" s="33"/>
    </row>
    <row r="275" ht="30" customHeight="1" spans="1:10">
      <c r="A275" s="2"/>
      <c r="J275" s="33"/>
    </row>
    <row r="276" ht="30" customHeight="1" spans="1:10">
      <c r="A276" s="2"/>
      <c r="J276" s="33"/>
    </row>
    <row r="277" ht="30" customHeight="1" spans="1:10">
      <c r="A277" s="2"/>
      <c r="J277" s="33"/>
    </row>
    <row r="278" ht="30" customHeight="1" spans="1:10">
      <c r="A278" s="2"/>
      <c r="J278" s="33"/>
    </row>
    <row r="279" ht="30" customHeight="1" spans="1:10">
      <c r="A279" s="2"/>
      <c r="J279" s="33"/>
    </row>
    <row r="280" ht="30" customHeight="1" spans="1:10">
      <c r="A280" s="2"/>
      <c r="J280" s="33"/>
    </row>
    <row r="281" ht="30" customHeight="1" spans="1:10">
      <c r="A281" s="2"/>
      <c r="J281" s="33"/>
    </row>
    <row r="282" ht="30" customHeight="1" spans="1:10">
      <c r="A282" s="2"/>
      <c r="J282" s="33"/>
    </row>
    <row r="283" ht="30" customHeight="1" spans="1:10">
      <c r="A283" s="2"/>
      <c r="J283" s="33"/>
    </row>
    <row r="284" ht="30" customHeight="1" spans="1:10">
      <c r="A284" s="2"/>
      <c r="J284" s="33"/>
    </row>
    <row r="285" ht="30" customHeight="1" spans="1:10">
      <c r="A285" s="2"/>
      <c r="J285" s="33"/>
    </row>
    <row r="286" ht="30" customHeight="1" spans="1:10">
      <c r="A286" s="2"/>
      <c r="J286" s="33"/>
    </row>
    <row r="287" ht="30" customHeight="1" spans="1:10">
      <c r="A287" s="2"/>
      <c r="J287" s="33"/>
    </row>
    <row r="288" ht="30" customHeight="1" spans="1:10">
      <c r="A288" s="2"/>
      <c r="J288" s="33"/>
    </row>
    <row r="289" ht="30" customHeight="1" spans="1:10">
      <c r="A289" s="2"/>
      <c r="J289" s="33"/>
    </row>
    <row r="290" ht="30" customHeight="1" spans="1:10">
      <c r="A290" s="2"/>
      <c r="J290" s="33"/>
    </row>
    <row r="291" ht="30" customHeight="1" spans="1:10">
      <c r="A291" s="2"/>
      <c r="J291" s="33"/>
    </row>
    <row r="292" ht="30" customHeight="1" spans="1:10">
      <c r="A292" s="2"/>
      <c r="J292" s="33"/>
    </row>
    <row r="293" ht="30" customHeight="1" spans="1:10">
      <c r="A293" s="2"/>
      <c r="J293" s="33"/>
    </row>
    <row r="294" ht="30" customHeight="1" spans="1:10">
      <c r="A294" s="2"/>
      <c r="J294" s="33"/>
    </row>
    <row r="295" ht="30" customHeight="1" spans="1:10">
      <c r="A295" s="2"/>
      <c r="J295" s="33"/>
    </row>
    <row r="296" ht="30" customHeight="1" spans="1:10">
      <c r="A296" s="2"/>
      <c r="J296" s="33"/>
    </row>
    <row r="297" ht="30" customHeight="1" spans="1:10">
      <c r="A297" s="2"/>
      <c r="J297" s="33"/>
    </row>
    <row r="298" ht="30" customHeight="1" spans="1:10">
      <c r="A298" s="2"/>
      <c r="J298" s="33"/>
    </row>
    <row r="299" ht="30" customHeight="1" spans="1:10">
      <c r="A299" s="2"/>
      <c r="J299" s="33"/>
    </row>
    <row r="300" ht="30" customHeight="1" spans="1:10">
      <c r="A300" s="2"/>
      <c r="J300" s="33"/>
    </row>
    <row r="301" ht="30" customHeight="1" spans="1:10">
      <c r="A301" s="2"/>
      <c r="J301" s="33"/>
    </row>
    <row r="302" ht="30" customHeight="1" spans="1:10">
      <c r="A302" s="2"/>
      <c r="J302" s="33"/>
    </row>
    <row r="303" ht="30" customHeight="1" spans="1:10">
      <c r="A303" s="2"/>
      <c r="J303" s="33"/>
    </row>
    <row r="304" ht="30" customHeight="1" spans="1:10">
      <c r="A304" s="2"/>
      <c r="J304" s="33"/>
    </row>
    <row r="305" ht="30" customHeight="1" spans="1:10">
      <c r="A305" s="2"/>
      <c r="J305" s="33"/>
    </row>
    <row r="306" ht="30" customHeight="1" spans="1:10">
      <c r="A306" s="2"/>
      <c r="J306" s="33"/>
    </row>
    <row r="307" ht="30" customHeight="1" spans="1:10">
      <c r="A307" s="2"/>
      <c r="J307" s="33"/>
    </row>
    <row r="308" ht="30" customHeight="1" spans="1:10">
      <c r="A308" s="2"/>
      <c r="J308" s="33"/>
    </row>
    <row r="309" ht="30" customHeight="1" spans="1:10">
      <c r="A309" s="2"/>
      <c r="J309" s="33"/>
    </row>
    <row r="310" ht="30" customHeight="1" spans="1:10">
      <c r="A310" s="2"/>
      <c r="J310" s="33"/>
    </row>
    <row r="311" ht="30" customHeight="1" spans="1:10">
      <c r="A311" s="2"/>
      <c r="J311" s="33"/>
    </row>
    <row r="312" ht="30" customHeight="1" spans="1:10">
      <c r="A312" s="2"/>
      <c r="J312" s="33"/>
    </row>
    <row r="313" ht="30" customHeight="1" spans="1:10">
      <c r="A313" s="2"/>
      <c r="J313" s="33"/>
    </row>
    <row r="314" ht="30" customHeight="1" spans="1:10">
      <c r="A314" s="2"/>
      <c r="J314" s="33"/>
    </row>
    <row r="315" ht="30" customHeight="1" spans="1:10">
      <c r="A315" s="2"/>
      <c r="J315" s="33"/>
    </row>
    <row r="316" ht="30" customHeight="1" spans="1:10">
      <c r="A316" s="2"/>
      <c r="J316" s="33"/>
    </row>
    <row r="317" ht="30" customHeight="1" spans="1:10">
      <c r="A317" s="2"/>
      <c r="J317" s="33"/>
    </row>
    <row r="318" ht="30" customHeight="1" spans="1:10">
      <c r="A318" s="2"/>
      <c r="J318" s="33"/>
    </row>
    <row r="319" ht="30" customHeight="1" spans="1:10">
      <c r="A319" s="2"/>
      <c r="J319" s="33"/>
    </row>
    <row r="320" ht="30" customHeight="1" spans="1:10">
      <c r="A320" s="2"/>
      <c r="J320" s="33"/>
    </row>
    <row r="321" ht="30" customHeight="1" spans="1:10">
      <c r="A321" s="2"/>
      <c r="J321" s="33"/>
    </row>
    <row r="322" ht="30" customHeight="1" spans="1:10">
      <c r="A322" s="2"/>
      <c r="J322" s="33"/>
    </row>
    <row r="323" ht="30" customHeight="1" spans="1:10">
      <c r="A323" s="2"/>
      <c r="J323" s="33"/>
    </row>
    <row r="324" ht="30" customHeight="1" spans="1:10">
      <c r="A324" s="2"/>
      <c r="J324" s="33"/>
    </row>
    <row r="325" ht="30" customHeight="1" spans="1:10">
      <c r="A325" s="2"/>
      <c r="J325" s="33"/>
    </row>
    <row r="326" ht="30" customHeight="1" spans="1:10">
      <c r="A326" s="2"/>
      <c r="J326" s="33"/>
    </row>
    <row r="327" ht="30" customHeight="1" spans="1:10">
      <c r="A327" s="2"/>
      <c r="J327" s="33"/>
    </row>
    <row r="328" ht="30" customHeight="1" spans="1:10">
      <c r="A328" s="2"/>
      <c r="J328" s="33"/>
    </row>
    <row r="329" ht="30" customHeight="1" spans="1:10">
      <c r="A329" s="2"/>
      <c r="J329" s="33"/>
    </row>
    <row r="330" ht="30" customHeight="1" spans="1:10">
      <c r="A330" s="2"/>
      <c r="J330" s="33"/>
    </row>
    <row r="331" ht="30" customHeight="1" spans="1:10">
      <c r="A331" s="2"/>
      <c r="J331" s="33"/>
    </row>
    <row r="332" ht="30" customHeight="1" spans="1:10">
      <c r="A332" s="2"/>
      <c r="J332" s="33"/>
    </row>
    <row r="333" ht="30" customHeight="1" spans="1:10">
      <c r="A333" s="2"/>
      <c r="J333" s="33"/>
    </row>
    <row r="334" ht="30" customHeight="1" spans="1:10">
      <c r="A334" s="2"/>
      <c r="J334" s="33"/>
    </row>
    <row r="335" ht="30" customHeight="1" spans="1:10">
      <c r="A335" s="2"/>
      <c r="J335" s="33"/>
    </row>
    <row r="336" ht="30" customHeight="1" spans="1:10">
      <c r="A336" s="2"/>
      <c r="J336" s="33"/>
    </row>
    <row r="337" ht="30" customHeight="1" spans="1:10">
      <c r="A337" s="2"/>
      <c r="J337" s="33"/>
    </row>
    <row r="338" ht="30" customHeight="1" spans="1:10">
      <c r="A338" s="2"/>
      <c r="J338" s="33"/>
    </row>
    <row r="339" ht="30" customHeight="1" spans="1:10">
      <c r="A339" s="2"/>
      <c r="J339" s="33"/>
    </row>
    <row r="340" ht="30" customHeight="1" spans="1:10">
      <c r="A340" s="2"/>
      <c r="J340" s="33"/>
    </row>
    <row r="341" ht="30" customHeight="1" spans="1:10">
      <c r="A341" s="2"/>
      <c r="J341" s="33"/>
    </row>
    <row r="342" ht="30" customHeight="1" spans="1:10">
      <c r="A342" s="2"/>
      <c r="J342" s="33"/>
    </row>
    <row r="343" ht="30" customHeight="1" spans="1:10">
      <c r="A343" s="2"/>
      <c r="J343" s="33"/>
    </row>
    <row r="344" ht="30" customHeight="1" spans="1:10">
      <c r="A344" s="2"/>
      <c r="J344" s="33"/>
    </row>
    <row r="345" ht="30" customHeight="1" spans="1:10">
      <c r="A345" s="2"/>
      <c r="J345" s="33"/>
    </row>
    <row r="346" ht="30" customHeight="1" spans="1:10">
      <c r="A346" s="2"/>
      <c r="J346" s="33"/>
    </row>
    <row r="347" ht="30" customHeight="1" spans="1:10">
      <c r="A347" s="2"/>
      <c r="J347" s="33"/>
    </row>
    <row r="348" ht="30" customHeight="1" spans="1:10">
      <c r="A348" s="2"/>
      <c r="J348" s="33"/>
    </row>
    <row r="349" ht="30" customHeight="1" spans="1:10">
      <c r="A349" s="2"/>
      <c r="J349" s="33"/>
    </row>
    <row r="350" ht="30" customHeight="1" spans="1:10">
      <c r="A350" s="2"/>
      <c r="J350" s="33"/>
    </row>
    <row r="351" ht="30" customHeight="1" spans="1:10">
      <c r="A351" s="2"/>
      <c r="J351" s="33"/>
    </row>
    <row r="352" ht="30" customHeight="1" spans="1:10">
      <c r="A352" s="2"/>
      <c r="J352" s="33"/>
    </row>
    <row r="353" ht="30" customHeight="1" spans="1:10">
      <c r="A353" s="2"/>
      <c r="J353" s="33"/>
    </row>
    <row r="354" ht="30" customHeight="1" spans="1:10">
      <c r="A354" s="2"/>
      <c r="J354" s="33"/>
    </row>
    <row r="355" ht="30" customHeight="1" spans="1:10">
      <c r="A355" s="2"/>
      <c r="J355" s="33"/>
    </row>
    <row r="356" ht="30" customHeight="1" spans="1:10">
      <c r="A356" s="2"/>
      <c r="J356" s="33"/>
    </row>
    <row r="357" ht="30" customHeight="1" spans="1:10">
      <c r="A357" s="2"/>
      <c r="J357" s="33"/>
    </row>
    <row r="358" ht="30" customHeight="1" spans="1:10">
      <c r="A358" s="2"/>
      <c r="J358" s="33"/>
    </row>
    <row r="359" ht="30" customHeight="1" spans="1:10">
      <c r="A359" s="2"/>
      <c r="J359" s="33"/>
    </row>
    <row r="360" ht="30" customHeight="1" spans="1:10">
      <c r="A360" s="2"/>
      <c r="J360" s="33"/>
    </row>
    <row r="361" ht="30" customHeight="1" spans="1:10">
      <c r="A361" s="2"/>
      <c r="J361" s="33"/>
    </row>
    <row r="362" ht="30" customHeight="1" spans="1:10">
      <c r="A362" s="2"/>
      <c r="J362" s="33"/>
    </row>
    <row r="363" ht="30" customHeight="1" spans="1:10">
      <c r="A363" s="2"/>
      <c r="J363" s="33"/>
    </row>
    <row r="364" ht="30" customHeight="1" spans="1:10">
      <c r="A364" s="2"/>
      <c r="J364" s="33"/>
    </row>
    <row r="365" ht="30" customHeight="1" spans="1:10">
      <c r="A365" s="2"/>
      <c r="J365" s="33"/>
    </row>
    <row r="366" ht="30" customHeight="1" spans="1:10">
      <c r="A366" s="2"/>
      <c r="J366" s="33"/>
    </row>
    <row r="367" ht="30" customHeight="1" spans="1:10">
      <c r="A367" s="2"/>
      <c r="J367" s="33"/>
    </row>
    <row r="368" ht="30" customHeight="1" spans="1:10">
      <c r="A368" s="2"/>
      <c r="J368" s="33"/>
    </row>
    <row r="369" ht="30" customHeight="1" spans="1:10">
      <c r="A369" s="2"/>
      <c r="J369" s="33"/>
    </row>
    <row r="370" ht="30" customHeight="1" spans="1:10">
      <c r="A370" s="2"/>
      <c r="J370" s="33"/>
    </row>
    <row r="371" ht="30" customHeight="1" spans="1:10">
      <c r="A371" s="2"/>
      <c r="J371" s="33"/>
    </row>
    <row r="372" ht="30" customHeight="1" spans="1:10">
      <c r="A372" s="2"/>
      <c r="J372" s="33"/>
    </row>
    <row r="373" ht="30" customHeight="1" spans="1:10">
      <c r="A373" s="2"/>
      <c r="J373" s="33"/>
    </row>
    <row r="374" ht="30" customHeight="1" spans="1:10">
      <c r="A374" s="2"/>
      <c r="J374" s="33"/>
    </row>
    <row r="375" ht="30" customHeight="1" spans="1:10">
      <c r="A375" s="2"/>
      <c r="J375" s="33"/>
    </row>
    <row r="376" ht="30" customHeight="1" spans="1:10">
      <c r="A376" s="2"/>
      <c r="J376" s="33"/>
    </row>
    <row r="377" ht="30" customHeight="1" spans="1:10">
      <c r="A377" s="2"/>
      <c r="J377" s="33"/>
    </row>
    <row r="378" ht="30" customHeight="1" spans="1:10">
      <c r="A378" s="2"/>
      <c r="J378" s="33"/>
    </row>
    <row r="379" ht="30" customHeight="1" spans="1:10">
      <c r="A379" s="2"/>
      <c r="J379" s="33"/>
    </row>
    <row r="380" ht="30" customHeight="1" spans="1:10">
      <c r="A380" s="2"/>
      <c r="J380" s="33"/>
    </row>
    <row r="381" ht="30" customHeight="1" spans="1:10">
      <c r="A381" s="2"/>
      <c r="J381" s="33"/>
    </row>
    <row r="382" ht="30" customHeight="1" spans="1:10">
      <c r="A382" s="2"/>
      <c r="J382" s="33"/>
    </row>
    <row r="383" ht="30" customHeight="1" spans="1:10">
      <c r="A383" s="2"/>
      <c r="J383" s="33"/>
    </row>
    <row r="384" ht="30" customHeight="1" spans="1:10">
      <c r="A384" s="2"/>
      <c r="J384" s="33"/>
    </row>
    <row r="385" ht="30" customHeight="1" spans="1:10">
      <c r="A385" s="2"/>
      <c r="J385" s="33"/>
    </row>
    <row r="386" ht="30" customHeight="1" spans="1:10">
      <c r="A386" s="2"/>
      <c r="J386" s="33"/>
    </row>
    <row r="387" ht="30" customHeight="1" spans="1:10">
      <c r="A387" s="2"/>
      <c r="J387" s="33"/>
    </row>
    <row r="388" ht="30" customHeight="1" spans="1:10">
      <c r="A388" s="2"/>
      <c r="J388" s="33"/>
    </row>
    <row r="389" ht="30" customHeight="1" spans="1:10">
      <c r="A389" s="2"/>
      <c r="J389" s="33"/>
    </row>
    <row r="390" ht="30" customHeight="1" spans="1:10">
      <c r="A390" s="2"/>
      <c r="J390" s="33"/>
    </row>
    <row r="391" ht="30" customHeight="1" spans="1:10">
      <c r="A391" s="2"/>
      <c r="J391" s="33"/>
    </row>
    <row r="392" ht="30" customHeight="1" spans="1:10">
      <c r="A392" s="2"/>
      <c r="J392" s="33"/>
    </row>
    <row r="393" ht="30" customHeight="1" spans="1:10">
      <c r="A393" s="2"/>
      <c r="J393" s="33"/>
    </row>
    <row r="394" ht="30" customHeight="1" spans="1:10">
      <c r="A394" s="2"/>
      <c r="J394" s="33"/>
    </row>
    <row r="395" ht="30" customHeight="1" spans="1:10">
      <c r="A395" s="2"/>
      <c r="J395" s="33"/>
    </row>
    <row r="396" ht="30" customHeight="1" spans="1:10">
      <c r="A396" s="2"/>
      <c r="J396" s="33"/>
    </row>
    <row r="397" ht="30" customHeight="1" spans="1:10">
      <c r="A397" s="2"/>
      <c r="J397" s="33"/>
    </row>
    <row r="398" ht="30" customHeight="1" spans="1:10">
      <c r="A398" s="2"/>
      <c r="J398" s="33"/>
    </row>
    <row r="399" ht="30" customHeight="1" spans="1:10">
      <c r="A399" s="2"/>
      <c r="J399" s="33"/>
    </row>
    <row r="400" ht="30" customHeight="1" spans="1:10">
      <c r="A400" s="2"/>
      <c r="J400" s="33"/>
    </row>
    <row r="401" ht="30" customHeight="1" spans="1:10">
      <c r="A401" s="2"/>
      <c r="J401" s="33"/>
    </row>
    <row r="402" ht="30" customHeight="1" spans="1:10">
      <c r="A402" s="2"/>
      <c r="J402" s="33"/>
    </row>
    <row r="403" ht="30" customHeight="1" spans="1:10">
      <c r="A403" s="2"/>
      <c r="J403" s="33"/>
    </row>
    <row r="404" ht="30" customHeight="1" spans="1:10">
      <c r="A404" s="2"/>
      <c r="J404" s="33"/>
    </row>
    <row r="405" ht="30" customHeight="1" spans="1:10">
      <c r="A405" s="2"/>
      <c r="J405" s="33"/>
    </row>
    <row r="406" ht="30" customHeight="1" spans="1:10">
      <c r="A406" s="2"/>
      <c r="J406" s="33"/>
    </row>
    <row r="407" ht="30" customHeight="1" spans="1:10">
      <c r="A407" s="2"/>
      <c r="J407" s="33"/>
    </row>
    <row r="408" ht="30" customHeight="1" spans="1:10">
      <c r="A408" s="2"/>
      <c r="J408" s="33"/>
    </row>
    <row r="409" ht="30" customHeight="1" spans="1:10">
      <c r="A409" s="2"/>
      <c r="J409" s="33"/>
    </row>
    <row r="410" ht="30" customHeight="1" spans="1:10">
      <c r="A410" s="2"/>
      <c r="J410" s="33"/>
    </row>
    <row r="411" ht="30" customHeight="1" spans="1:10">
      <c r="A411" s="2"/>
      <c r="J411" s="33"/>
    </row>
    <row r="412" ht="30" customHeight="1" spans="1:10">
      <c r="A412" s="2"/>
      <c r="J412" s="33"/>
    </row>
    <row r="413" ht="30" customHeight="1" spans="1:10">
      <c r="A413" s="2"/>
      <c r="J413" s="33"/>
    </row>
    <row r="414" ht="30" customHeight="1" spans="1:10">
      <c r="A414" s="2"/>
      <c r="J414" s="33"/>
    </row>
    <row r="415" ht="30" customHeight="1" spans="1:10">
      <c r="A415" s="2"/>
      <c r="J415" s="33"/>
    </row>
    <row r="416" ht="30" customHeight="1" spans="1:10">
      <c r="A416" s="2"/>
      <c r="J416" s="33"/>
    </row>
    <row r="417" ht="30" customHeight="1" spans="1:10">
      <c r="A417" s="2"/>
      <c r="J417" s="33"/>
    </row>
    <row r="418" ht="30" customHeight="1" spans="1:10">
      <c r="A418" s="2"/>
      <c r="J418" s="33"/>
    </row>
    <row r="419" ht="30" customHeight="1" spans="1:10">
      <c r="A419" s="2"/>
      <c r="J419" s="33"/>
    </row>
    <row r="420" ht="30" customHeight="1" spans="1:10">
      <c r="A420" s="2"/>
      <c r="J420" s="33"/>
    </row>
    <row r="421" ht="30" customHeight="1" spans="1:10">
      <c r="A421" s="2"/>
      <c r="J421" s="33"/>
    </row>
    <row r="422" ht="30" customHeight="1" spans="1:10">
      <c r="A422" s="2"/>
      <c r="J422" s="33"/>
    </row>
    <row r="423" ht="30" customHeight="1" spans="1:10">
      <c r="A423" s="2"/>
      <c r="J423" s="33"/>
    </row>
    <row r="424" ht="30" customHeight="1" spans="1:10">
      <c r="A424" s="2"/>
      <c r="J424" s="33"/>
    </row>
    <row r="425" ht="30" customHeight="1" spans="1:10">
      <c r="A425" s="2"/>
      <c r="J425" s="33"/>
    </row>
    <row r="426" ht="30" customHeight="1" spans="1:10">
      <c r="A426" s="2"/>
      <c r="J426" s="33"/>
    </row>
    <row r="427" ht="30" customHeight="1" spans="1:10">
      <c r="A427" s="2"/>
      <c r="J427" s="33"/>
    </row>
    <row r="428" ht="30" customHeight="1" spans="1:10">
      <c r="A428" s="2"/>
      <c r="J428" s="33"/>
    </row>
    <row r="429" ht="30" customHeight="1" spans="1:10">
      <c r="A429" s="2"/>
      <c r="J429" s="33"/>
    </row>
    <row r="430" ht="30" customHeight="1" spans="1:10">
      <c r="A430" s="2"/>
      <c r="J430" s="33"/>
    </row>
    <row r="431" ht="30" customHeight="1" spans="1:10">
      <c r="A431" s="2"/>
      <c r="J431" s="33"/>
    </row>
    <row r="432" ht="30" customHeight="1" spans="1:10">
      <c r="A432" s="2"/>
      <c r="J432" s="33"/>
    </row>
    <row r="433" ht="30" customHeight="1" spans="1:10">
      <c r="A433" s="2"/>
      <c r="J433" s="33"/>
    </row>
    <row r="434" ht="30" customHeight="1" spans="1:10">
      <c r="A434" s="2"/>
      <c r="J434" s="33"/>
    </row>
    <row r="435" ht="30" customHeight="1" spans="1:10">
      <c r="A435" s="2"/>
      <c r="J435" s="33"/>
    </row>
    <row r="436" ht="30" customHeight="1" spans="1:10">
      <c r="A436" s="2"/>
      <c r="J436" s="33"/>
    </row>
    <row r="437" ht="30" customHeight="1" spans="1:10">
      <c r="A437" s="2"/>
      <c r="J437" s="33"/>
    </row>
    <row r="438" ht="30" customHeight="1" spans="1:10">
      <c r="A438" s="2"/>
      <c r="J438" s="33"/>
    </row>
    <row r="439" ht="30" customHeight="1" spans="1:10">
      <c r="A439" s="2"/>
      <c r="J439" s="33"/>
    </row>
    <row r="440" ht="30" customHeight="1" spans="1:10">
      <c r="A440" s="2"/>
      <c r="J440" s="33"/>
    </row>
    <row r="441" ht="30" customHeight="1" spans="1:10">
      <c r="A441" s="2"/>
      <c r="J441" s="33"/>
    </row>
    <row r="442" ht="30" customHeight="1" spans="1:10">
      <c r="A442" s="2"/>
      <c r="J442" s="33"/>
    </row>
    <row r="443" ht="30" customHeight="1" spans="1:10">
      <c r="A443" s="2"/>
      <c r="J443" s="33"/>
    </row>
    <row r="444" ht="30" customHeight="1" spans="1:10">
      <c r="A444" s="2"/>
      <c r="J444" s="33"/>
    </row>
    <row r="445" ht="30" customHeight="1" spans="1:10">
      <c r="A445" s="2"/>
      <c r="J445" s="33"/>
    </row>
    <row r="446" ht="30" customHeight="1" spans="1:10">
      <c r="A446" s="2"/>
      <c r="J446" s="33"/>
    </row>
    <row r="447" ht="30" customHeight="1" spans="1:10">
      <c r="A447" s="2"/>
      <c r="J447" s="33"/>
    </row>
    <row r="448" ht="30" customHeight="1" spans="1:10">
      <c r="A448" s="2"/>
      <c r="J448" s="33"/>
    </row>
    <row r="449" ht="30" customHeight="1" spans="1:10">
      <c r="A449" s="2"/>
      <c r="J449" s="33"/>
    </row>
    <row r="450" ht="30" customHeight="1" spans="1:10">
      <c r="A450" s="2"/>
      <c r="J450" s="33"/>
    </row>
    <row r="451" ht="30" customHeight="1" spans="1:10">
      <c r="A451" s="2"/>
      <c r="J451" s="33"/>
    </row>
    <row r="452" ht="30" customHeight="1" spans="1:10">
      <c r="A452" s="2"/>
      <c r="J452" s="33"/>
    </row>
    <row r="453" ht="30" customHeight="1" spans="1:10">
      <c r="A453" s="2"/>
      <c r="J453" s="33"/>
    </row>
    <row r="454" ht="30" customHeight="1" spans="1:10">
      <c r="A454" s="2"/>
      <c r="J454" s="33"/>
    </row>
    <row r="455" ht="30" customHeight="1" spans="1:10">
      <c r="A455" s="2"/>
      <c r="J455" s="33"/>
    </row>
    <row r="456" ht="30" customHeight="1" spans="1:10">
      <c r="A456" s="2"/>
      <c r="J456" s="33"/>
    </row>
    <row r="457" ht="30" customHeight="1" spans="1:10">
      <c r="A457" s="2"/>
      <c r="J457" s="33"/>
    </row>
    <row r="458" ht="30" customHeight="1" spans="1:10">
      <c r="A458" s="2"/>
      <c r="J458" s="33"/>
    </row>
    <row r="459" ht="30" customHeight="1" spans="1:10">
      <c r="A459" s="2"/>
      <c r="J459" s="33"/>
    </row>
    <row r="460" ht="30" customHeight="1" spans="1:10">
      <c r="A460" s="2"/>
      <c r="J460" s="33"/>
    </row>
    <row r="461" ht="30" customHeight="1" spans="1:10">
      <c r="A461" s="2"/>
      <c r="J461" s="33"/>
    </row>
    <row r="462" ht="30" customHeight="1" spans="1:10">
      <c r="A462" s="2"/>
      <c r="J462" s="33"/>
    </row>
    <row r="463" ht="30" customHeight="1" spans="1:10">
      <c r="A463" s="2"/>
      <c r="J463" s="33"/>
    </row>
    <row r="464" ht="30" customHeight="1" spans="1:10">
      <c r="A464" s="2"/>
      <c r="J464" s="33"/>
    </row>
    <row r="465" ht="30" customHeight="1" spans="1:10">
      <c r="A465" s="2"/>
      <c r="J465" s="33"/>
    </row>
    <row r="466" ht="30" customHeight="1" spans="1:10">
      <c r="A466" s="2"/>
      <c r="J466" s="33"/>
    </row>
    <row r="467" ht="30" customHeight="1" spans="1:10">
      <c r="A467" s="2"/>
      <c r="J467" s="33"/>
    </row>
    <row r="468" ht="30" customHeight="1" spans="1:10">
      <c r="A468" s="2"/>
      <c r="J468" s="33"/>
    </row>
    <row r="469" ht="30" customHeight="1" spans="1:10">
      <c r="A469" s="2"/>
      <c r="J469" s="33"/>
    </row>
    <row r="470" ht="30" customHeight="1" spans="1:10">
      <c r="A470" s="2"/>
      <c r="J470" s="33"/>
    </row>
    <row r="471" ht="30" customHeight="1" spans="1:10">
      <c r="A471" s="2"/>
      <c r="J471" s="33"/>
    </row>
    <row r="472" ht="30" customHeight="1" spans="1:10">
      <c r="A472" s="2"/>
      <c r="J472" s="33"/>
    </row>
    <row r="473" ht="30" customHeight="1" spans="1:10">
      <c r="A473" s="2"/>
      <c r="J473" s="33"/>
    </row>
    <row r="474" ht="30" customHeight="1" spans="1:10">
      <c r="A474" s="2"/>
      <c r="J474" s="33"/>
    </row>
    <row r="475" ht="30" customHeight="1" spans="1:10">
      <c r="A475" s="2"/>
      <c r="J475" s="33"/>
    </row>
    <row r="476" ht="30" customHeight="1" spans="1:10">
      <c r="A476" s="2"/>
      <c r="J476" s="33"/>
    </row>
    <row r="477" ht="30" customHeight="1" spans="1:10">
      <c r="A477" s="2"/>
      <c r="J477" s="33"/>
    </row>
    <row r="478" ht="30" customHeight="1" spans="1:10">
      <c r="A478" s="2"/>
      <c r="J478" s="33"/>
    </row>
    <row r="479" ht="30" customHeight="1" spans="1:10">
      <c r="A479" s="2"/>
      <c r="J479" s="33"/>
    </row>
    <row r="480" ht="30" customHeight="1" spans="1:10">
      <c r="A480" s="2"/>
      <c r="J480" s="33"/>
    </row>
    <row r="481" ht="30" customHeight="1" spans="1:10">
      <c r="A481" s="2"/>
      <c r="J481" s="33"/>
    </row>
    <row r="482" ht="30" customHeight="1" spans="1:10">
      <c r="A482" s="2"/>
      <c r="J482" s="33"/>
    </row>
    <row r="483" ht="30" customHeight="1" spans="1:10">
      <c r="A483" s="2"/>
      <c r="J483" s="33"/>
    </row>
    <row r="484" ht="30" customHeight="1" spans="1:10">
      <c r="A484" s="2"/>
      <c r="J484" s="33"/>
    </row>
    <row r="485" ht="30" customHeight="1" spans="1:10">
      <c r="A485" s="2"/>
      <c r="J485" s="33"/>
    </row>
    <row r="486" ht="30" customHeight="1" spans="1:10">
      <c r="A486" s="2"/>
      <c r="J486" s="33"/>
    </row>
    <row r="487" ht="30" customHeight="1" spans="1:10">
      <c r="A487" s="2"/>
      <c r="J487" s="33"/>
    </row>
    <row r="488" ht="30" customHeight="1" spans="1:10">
      <c r="A488" s="2"/>
      <c r="J488" s="33"/>
    </row>
    <row r="489" ht="30" customHeight="1" spans="1:10">
      <c r="A489" s="2"/>
      <c r="J489" s="33"/>
    </row>
    <row r="490" ht="30" customHeight="1" spans="1:10">
      <c r="A490" s="2"/>
      <c r="J490" s="33"/>
    </row>
    <row r="491" ht="30" customHeight="1" spans="1:10">
      <c r="A491" s="2"/>
      <c r="J491" s="33"/>
    </row>
    <row r="492" ht="30" customHeight="1" spans="1:10">
      <c r="A492" s="2"/>
      <c r="J492" s="33"/>
    </row>
    <row r="493" ht="30" customHeight="1" spans="1:10">
      <c r="A493" s="2"/>
      <c r="J493" s="33"/>
    </row>
    <row r="494" ht="30" customHeight="1" spans="1:10">
      <c r="A494" s="2"/>
      <c r="J494" s="33"/>
    </row>
    <row r="495" ht="30" customHeight="1" spans="1:10">
      <c r="A495" s="2"/>
      <c r="J495" s="33"/>
    </row>
    <row r="496" ht="30" customHeight="1" spans="1:10">
      <c r="A496" s="2"/>
      <c r="J496" s="33"/>
    </row>
    <row r="497" ht="30" customHeight="1" spans="1:10">
      <c r="A497" s="2"/>
      <c r="J497" s="33"/>
    </row>
    <row r="498" ht="30" customHeight="1" spans="1:10">
      <c r="A498" s="2"/>
      <c r="J498" s="33"/>
    </row>
    <row r="499" ht="30" customHeight="1" spans="1:10">
      <c r="A499" s="2"/>
      <c r="J499" s="33"/>
    </row>
    <row r="500" ht="30" customHeight="1" spans="1:10">
      <c r="A500" s="2"/>
      <c r="J500" s="33"/>
    </row>
    <row r="501" ht="30" customHeight="1" spans="1:10">
      <c r="A501" s="2"/>
      <c r="J501" s="33"/>
    </row>
    <row r="502" ht="30" customHeight="1" spans="1:10">
      <c r="A502" s="2"/>
      <c r="J502" s="33"/>
    </row>
    <row r="503" ht="30" customHeight="1" spans="1:10">
      <c r="A503" s="2"/>
      <c r="J503" s="33"/>
    </row>
    <row r="504" ht="30" customHeight="1" spans="1:10">
      <c r="A504" s="2"/>
      <c r="J504" s="33"/>
    </row>
    <row r="505" ht="30" customHeight="1" spans="1:10">
      <c r="A505" s="2"/>
      <c r="J505" s="33"/>
    </row>
    <row r="506" ht="30" customHeight="1" spans="1:10">
      <c r="A506" s="2"/>
      <c r="J506" s="33"/>
    </row>
    <row r="507" ht="30" customHeight="1" spans="1:10">
      <c r="A507" s="2"/>
      <c r="J507" s="33"/>
    </row>
    <row r="508" ht="30" customHeight="1" spans="1:10">
      <c r="A508" s="2"/>
      <c r="J508" s="33"/>
    </row>
    <row r="509" ht="30" customHeight="1" spans="1:10">
      <c r="A509" s="2"/>
      <c r="J509" s="33"/>
    </row>
    <row r="510" ht="30" customHeight="1" spans="1:10">
      <c r="A510" s="2"/>
      <c r="J510" s="33"/>
    </row>
    <row r="511" ht="30" customHeight="1" spans="1:10">
      <c r="A511" s="2"/>
      <c r="J511" s="33"/>
    </row>
    <row r="512" ht="30" customHeight="1" spans="1:10">
      <c r="A512" s="2"/>
      <c r="J512" s="33"/>
    </row>
    <row r="513" ht="30" customHeight="1" spans="1:10">
      <c r="A513" s="2"/>
      <c r="J513" s="33"/>
    </row>
    <row r="514" ht="30" customHeight="1" spans="1:10">
      <c r="A514" s="2"/>
      <c r="J514" s="33"/>
    </row>
    <row r="515" ht="30" customHeight="1" spans="1:10">
      <c r="A515" s="2"/>
      <c r="J515" s="33"/>
    </row>
    <row r="516" ht="30" customHeight="1" spans="1:10">
      <c r="A516" s="2"/>
      <c r="J516" s="33"/>
    </row>
    <row r="517" ht="30" customHeight="1" spans="1:10">
      <c r="A517" s="2"/>
      <c r="J517" s="33"/>
    </row>
    <row r="518" ht="30" customHeight="1" spans="1:10">
      <c r="A518" s="2"/>
      <c r="J518" s="33"/>
    </row>
    <row r="519" ht="30" customHeight="1" spans="1:10">
      <c r="A519" s="2"/>
      <c r="J519" s="33"/>
    </row>
    <row r="520" ht="30" customHeight="1" spans="1:10">
      <c r="A520" s="2"/>
      <c r="J520" s="33"/>
    </row>
    <row r="521" ht="30" customHeight="1" spans="1:10">
      <c r="A521" s="2"/>
      <c r="J521" s="33"/>
    </row>
    <row r="522" ht="30" customHeight="1" spans="1:10">
      <c r="A522" s="2"/>
      <c r="J522" s="33"/>
    </row>
    <row r="523" ht="30" customHeight="1" spans="1:10">
      <c r="A523" s="2"/>
      <c r="J523" s="33"/>
    </row>
    <row r="524" ht="30" customHeight="1" spans="1:10">
      <c r="A524" s="2"/>
      <c r="J524" s="33"/>
    </row>
    <row r="525" ht="30" customHeight="1" spans="1:10">
      <c r="A525" s="2"/>
      <c r="J525" s="33"/>
    </row>
    <row r="526" ht="30" customHeight="1" spans="1:10">
      <c r="A526" s="2"/>
      <c r="J526" s="33"/>
    </row>
    <row r="527" ht="30" customHeight="1" spans="1:10">
      <c r="A527" s="2"/>
      <c r="J527" s="33"/>
    </row>
    <row r="528" ht="30" customHeight="1" spans="1:10">
      <c r="A528" s="2"/>
      <c r="J528" s="33"/>
    </row>
    <row r="529" ht="30" customHeight="1" spans="1:10">
      <c r="A529" s="2"/>
      <c r="J529" s="33"/>
    </row>
    <row r="530" ht="30" customHeight="1" spans="1:10">
      <c r="A530" s="2"/>
      <c r="J530" s="33"/>
    </row>
    <row r="531" ht="30" customHeight="1" spans="1:10">
      <c r="A531" s="2"/>
      <c r="J531" s="33"/>
    </row>
    <row r="532" ht="30" customHeight="1" spans="1:10">
      <c r="A532" s="2"/>
      <c r="J532" s="33"/>
    </row>
    <row r="533" ht="30" customHeight="1" spans="1:10">
      <c r="A533" s="2"/>
      <c r="J533" s="33"/>
    </row>
    <row r="534" ht="30" customHeight="1" spans="1:10">
      <c r="A534" s="2"/>
      <c r="J534" s="33"/>
    </row>
    <row r="535" ht="30" customHeight="1" spans="1:10">
      <c r="A535" s="2"/>
      <c r="J535" s="33"/>
    </row>
    <row r="536" ht="30" customHeight="1" spans="1:10">
      <c r="A536" s="2"/>
      <c r="J536" s="33"/>
    </row>
    <row r="537" ht="30" customHeight="1" spans="1:10">
      <c r="A537" s="2"/>
      <c r="J537" s="33"/>
    </row>
    <row r="538" ht="30" customHeight="1" spans="1:10">
      <c r="A538" s="2"/>
      <c r="J538" s="33"/>
    </row>
    <row r="539" ht="30" customHeight="1" spans="1:10">
      <c r="A539" s="2"/>
      <c r="J539" s="33"/>
    </row>
    <row r="540" ht="30" customHeight="1" spans="1:10">
      <c r="A540" s="2"/>
      <c r="J540" s="33"/>
    </row>
    <row r="541" ht="30" customHeight="1" spans="1:10">
      <c r="A541" s="2"/>
      <c r="J541" s="33"/>
    </row>
    <row r="542" ht="30" customHeight="1" spans="1:10">
      <c r="A542" s="2"/>
      <c r="J542" s="33"/>
    </row>
    <row r="543" ht="30" customHeight="1" spans="1:10">
      <c r="A543" s="2"/>
      <c r="J543" s="33"/>
    </row>
    <row r="544" ht="30" customHeight="1" spans="1:10">
      <c r="A544" s="2"/>
      <c r="J544" s="33"/>
    </row>
    <row r="545" ht="30" customHeight="1" spans="1:10">
      <c r="A545" s="2"/>
      <c r="J545" s="33"/>
    </row>
    <row r="546" ht="30" customHeight="1" spans="1:10">
      <c r="A546" s="2"/>
      <c r="J546" s="33"/>
    </row>
    <row r="547" ht="30" customHeight="1" spans="1:10">
      <c r="A547" s="2"/>
      <c r="J547" s="33"/>
    </row>
    <row r="548" ht="30" customHeight="1" spans="1:10">
      <c r="A548" s="2"/>
      <c r="J548" s="33"/>
    </row>
    <row r="549" ht="30" customHeight="1" spans="1:10">
      <c r="A549" s="2"/>
      <c r="J549" s="33"/>
    </row>
    <row r="550" ht="30" customHeight="1" spans="1:10">
      <c r="A550" s="2"/>
      <c r="J550" s="33"/>
    </row>
    <row r="551" ht="30" customHeight="1" spans="1:10">
      <c r="A551" s="2"/>
      <c r="J551" s="33"/>
    </row>
    <row r="552" ht="30" customHeight="1" spans="1:10">
      <c r="A552" s="2"/>
      <c r="J552" s="33"/>
    </row>
    <row r="553" ht="30" customHeight="1" spans="1:10">
      <c r="A553" s="2"/>
      <c r="J553" s="33"/>
    </row>
    <row r="554" ht="30" customHeight="1" spans="1:10">
      <c r="A554" s="2"/>
      <c r="J554" s="33"/>
    </row>
    <row r="555" ht="30" customHeight="1" spans="1:10">
      <c r="A555" s="2"/>
      <c r="J555" s="33"/>
    </row>
    <row r="556" ht="30" customHeight="1" spans="1:10">
      <c r="A556" s="2"/>
      <c r="J556" s="33"/>
    </row>
    <row r="557" ht="30" customHeight="1" spans="1:10">
      <c r="A557" s="2"/>
      <c r="J557" s="33"/>
    </row>
    <row r="558" ht="30" customHeight="1" spans="1:10">
      <c r="A558" s="2"/>
      <c r="J558" s="33"/>
    </row>
    <row r="559" ht="30" customHeight="1" spans="1:10">
      <c r="A559" s="2"/>
      <c r="J559" s="33"/>
    </row>
    <row r="560" ht="30" customHeight="1" spans="1:10">
      <c r="A560" s="2"/>
      <c r="J560" s="33"/>
    </row>
    <row r="561" ht="30" customHeight="1" spans="1:10">
      <c r="A561" s="2"/>
      <c r="J561" s="33"/>
    </row>
    <row r="562" ht="30" customHeight="1" spans="1:10">
      <c r="A562" s="2"/>
      <c r="J562" s="33"/>
    </row>
    <row r="563" ht="30" customHeight="1" spans="1:10">
      <c r="A563" s="2"/>
      <c r="J563" s="33"/>
    </row>
    <row r="564" ht="30" customHeight="1" spans="1:10">
      <c r="A564" s="2"/>
      <c r="J564" s="33"/>
    </row>
    <row r="565" ht="30" customHeight="1" spans="1:10">
      <c r="A565" s="2"/>
      <c r="J565" s="33"/>
    </row>
    <row r="566" ht="30" customHeight="1" spans="1:10">
      <c r="A566" s="2"/>
      <c r="J566" s="33"/>
    </row>
    <row r="567" ht="30" customHeight="1" spans="1:10">
      <c r="A567" s="2"/>
      <c r="J567" s="33"/>
    </row>
    <row r="568" ht="30" customHeight="1" spans="1:10">
      <c r="A568" s="2"/>
      <c r="J568" s="33"/>
    </row>
    <row r="569" ht="30" customHeight="1" spans="1:10">
      <c r="A569" s="2"/>
      <c r="J569" s="33"/>
    </row>
    <row r="570" ht="30" customHeight="1" spans="1:10">
      <c r="A570" s="2"/>
      <c r="J570" s="33"/>
    </row>
    <row r="571" ht="30" customHeight="1" spans="1:10">
      <c r="A571" s="2"/>
      <c r="J571" s="33"/>
    </row>
    <row r="572" ht="30" customHeight="1" spans="1:10">
      <c r="A572" s="2"/>
      <c r="J572" s="33"/>
    </row>
    <row r="573" ht="30" customHeight="1" spans="1:10">
      <c r="A573" s="2"/>
      <c r="J573" s="33"/>
    </row>
    <row r="574" ht="30" customHeight="1" spans="1:10">
      <c r="A574" s="2"/>
      <c r="J574" s="33"/>
    </row>
    <row r="575" ht="30" customHeight="1" spans="1:10">
      <c r="A575" s="2"/>
      <c r="J575" s="33"/>
    </row>
    <row r="576" ht="30" customHeight="1" spans="1:10">
      <c r="A576" s="2"/>
      <c r="J576" s="33"/>
    </row>
    <row r="577" ht="30" customHeight="1" spans="1:10">
      <c r="A577" s="2"/>
      <c r="J577" s="33"/>
    </row>
    <row r="578" ht="30" customHeight="1" spans="1:10">
      <c r="A578" s="2"/>
      <c r="J578" s="33"/>
    </row>
    <row r="579" ht="30" customHeight="1" spans="1:10">
      <c r="A579" s="2"/>
      <c r="J579" s="33"/>
    </row>
    <row r="580" ht="30" customHeight="1" spans="1:10">
      <c r="A580" s="2"/>
      <c r="J580" s="33"/>
    </row>
    <row r="581" ht="30" customHeight="1" spans="1:10">
      <c r="A581" s="2"/>
      <c r="J581" s="33"/>
    </row>
    <row r="582" ht="30" customHeight="1" spans="1:10">
      <c r="A582" s="2"/>
      <c r="J582" s="33"/>
    </row>
    <row r="583" ht="30" customHeight="1" spans="1:10">
      <c r="A583" s="2"/>
      <c r="J583" s="33"/>
    </row>
    <row r="584" ht="30" customHeight="1" spans="1:10">
      <c r="A584" s="2"/>
      <c r="J584" s="33"/>
    </row>
    <row r="585" ht="30" customHeight="1" spans="1:10">
      <c r="A585" s="2"/>
      <c r="J585" s="33"/>
    </row>
    <row r="586" ht="30" customHeight="1" spans="1:10">
      <c r="A586" s="2"/>
      <c r="J586" s="33"/>
    </row>
    <row r="587" ht="30" customHeight="1" spans="1:10">
      <c r="A587" s="2"/>
      <c r="J587" s="33"/>
    </row>
    <row r="588" ht="30" customHeight="1" spans="1:10">
      <c r="A588" s="2"/>
      <c r="J588" s="33"/>
    </row>
    <row r="589" ht="30" customHeight="1" spans="1:10">
      <c r="A589" s="2"/>
      <c r="J589" s="33"/>
    </row>
    <row r="590" ht="30" customHeight="1" spans="1:10">
      <c r="A590" s="2"/>
      <c r="J590" s="33"/>
    </row>
    <row r="591" ht="30" customHeight="1" spans="1:10">
      <c r="A591" s="2"/>
      <c r="J591" s="33"/>
    </row>
    <row r="592" ht="30" customHeight="1" spans="1:10">
      <c r="A592" s="2"/>
      <c r="J592" s="33"/>
    </row>
    <row r="593" ht="30" customHeight="1" spans="1:10">
      <c r="A593" s="2"/>
      <c r="J593" s="33"/>
    </row>
    <row r="594" ht="30" customHeight="1" spans="1:10">
      <c r="A594" s="2"/>
      <c r="J594" s="33"/>
    </row>
    <row r="595" ht="30" customHeight="1" spans="1:10">
      <c r="A595" s="2"/>
      <c r="J595" s="33"/>
    </row>
    <row r="596" ht="30" customHeight="1" spans="1:10">
      <c r="A596" s="2"/>
      <c r="J596" s="33"/>
    </row>
    <row r="597" ht="30" customHeight="1" spans="1:10">
      <c r="A597" s="2"/>
      <c r="J597" s="33"/>
    </row>
    <row r="598" ht="30" customHeight="1" spans="1:10">
      <c r="A598" s="2"/>
      <c r="J598" s="33"/>
    </row>
    <row r="599" ht="30" customHeight="1" spans="1:10">
      <c r="A599" s="2"/>
      <c r="J599" s="33"/>
    </row>
    <row r="600" ht="30" customHeight="1" spans="1:10">
      <c r="A600" s="2"/>
      <c r="J600" s="33"/>
    </row>
    <row r="601" ht="30" customHeight="1" spans="1:10">
      <c r="A601" s="2"/>
      <c r="J601" s="33"/>
    </row>
    <row r="602" ht="30" customHeight="1" spans="1:10">
      <c r="A602" s="2"/>
      <c r="J602" s="33"/>
    </row>
    <row r="603" ht="30" customHeight="1" spans="1:10">
      <c r="A603" s="2"/>
      <c r="J603" s="33"/>
    </row>
    <row r="604" ht="30" customHeight="1" spans="1:10">
      <c r="A604" s="2"/>
      <c r="J604" s="33"/>
    </row>
    <row r="605" ht="30" customHeight="1" spans="1:10">
      <c r="A605" s="2"/>
      <c r="J605" s="33"/>
    </row>
    <row r="606" ht="30" customHeight="1" spans="1:10">
      <c r="A606" s="2"/>
      <c r="J606" s="33"/>
    </row>
    <row r="607" ht="30" customHeight="1" spans="1:10">
      <c r="A607" s="2"/>
      <c r="J607" s="33"/>
    </row>
    <row r="608" ht="30" customHeight="1" spans="1:10">
      <c r="A608" s="2"/>
      <c r="J608" s="33"/>
    </row>
    <row r="609" ht="30" customHeight="1" spans="1:10">
      <c r="A609" s="2"/>
      <c r="J609" s="33"/>
    </row>
    <row r="610" ht="30" customHeight="1" spans="1:10">
      <c r="A610" s="2"/>
      <c r="J610" s="33"/>
    </row>
    <row r="611" ht="30" customHeight="1" spans="1:10">
      <c r="A611" s="2"/>
      <c r="J611" s="33"/>
    </row>
    <row r="612" ht="30" customHeight="1" spans="1:10">
      <c r="A612" s="2"/>
      <c r="J612" s="33"/>
    </row>
    <row r="613" ht="30" customHeight="1" spans="1:10">
      <c r="A613" s="2"/>
      <c r="J613" s="33"/>
    </row>
    <row r="614" ht="30" customHeight="1" spans="1:10">
      <c r="A614" s="2"/>
      <c r="J614" s="33"/>
    </row>
    <row r="615" ht="30" customHeight="1" spans="1:10">
      <c r="A615" s="2"/>
      <c r="J615" s="33"/>
    </row>
    <row r="616" ht="30" customHeight="1" spans="1:10">
      <c r="A616" s="2"/>
      <c r="J616" s="33"/>
    </row>
    <row r="617" ht="30" customHeight="1" spans="1:10">
      <c r="A617" s="2"/>
      <c r="J617" s="33"/>
    </row>
    <row r="618" ht="30" customHeight="1" spans="1:10">
      <c r="A618" s="2"/>
      <c r="J618" s="33"/>
    </row>
    <row r="619" ht="30" customHeight="1" spans="1:10">
      <c r="A619" s="2"/>
      <c r="J619" s="33"/>
    </row>
    <row r="620" ht="30" customHeight="1" spans="1:10">
      <c r="A620" s="2"/>
      <c r="J620" s="33"/>
    </row>
    <row r="621" ht="30" customHeight="1" spans="1:10">
      <c r="A621" s="2"/>
      <c r="J621" s="33"/>
    </row>
    <row r="622" ht="30" customHeight="1" spans="1:10">
      <c r="A622" s="2"/>
      <c r="J622" s="33"/>
    </row>
    <row r="623" ht="30" customHeight="1" spans="1:10">
      <c r="A623" s="2"/>
      <c r="J623" s="33"/>
    </row>
    <row r="624" ht="30" customHeight="1" spans="1:10">
      <c r="A624" s="2"/>
      <c r="J624" s="33"/>
    </row>
    <row r="625" ht="30" customHeight="1" spans="1:10">
      <c r="A625" s="2"/>
      <c r="J625" s="33"/>
    </row>
    <row r="626" ht="30" customHeight="1" spans="1:10">
      <c r="A626" s="2"/>
      <c r="J626" s="33"/>
    </row>
    <row r="627" ht="30" customHeight="1" spans="1:10">
      <c r="A627" s="2"/>
      <c r="J627" s="33"/>
    </row>
    <row r="628" ht="30" customHeight="1" spans="1:10">
      <c r="A628" s="2"/>
      <c r="J628" s="33"/>
    </row>
    <row r="629" ht="30" customHeight="1" spans="1:10">
      <c r="A629" s="2"/>
      <c r="J629" s="33"/>
    </row>
    <row r="630" ht="30" customHeight="1" spans="1:10">
      <c r="A630" s="2"/>
      <c r="J630" s="33"/>
    </row>
    <row r="631" ht="30" customHeight="1" spans="1:10">
      <c r="A631" s="2"/>
      <c r="J631" s="33"/>
    </row>
    <row r="632" ht="30" customHeight="1" spans="1:10">
      <c r="A632" s="2"/>
      <c r="J632" s="33"/>
    </row>
    <row r="633" ht="30" customHeight="1" spans="1:10">
      <c r="A633" s="2"/>
      <c r="J633" s="33"/>
    </row>
    <row r="634" ht="30" customHeight="1" spans="1:10">
      <c r="A634" s="2"/>
      <c r="J634" s="33"/>
    </row>
    <row r="635" ht="30" customHeight="1" spans="1:10">
      <c r="A635" s="2"/>
      <c r="J635" s="33"/>
    </row>
    <row r="636" ht="30" customHeight="1" spans="1:10">
      <c r="A636" s="2"/>
      <c r="J636" s="33"/>
    </row>
    <row r="637" ht="30" customHeight="1" spans="1:10">
      <c r="A637" s="2"/>
      <c r="J637" s="33"/>
    </row>
    <row r="638" ht="30" customHeight="1" spans="1:10">
      <c r="A638" s="2"/>
      <c r="J638" s="33"/>
    </row>
    <row r="639" ht="30" customHeight="1" spans="1:10">
      <c r="A639" s="2"/>
      <c r="J639" s="33"/>
    </row>
    <row r="640" ht="30" customHeight="1" spans="1:10">
      <c r="A640" s="2"/>
      <c r="J640" s="33"/>
    </row>
    <row r="641" ht="30" customHeight="1" spans="1:10">
      <c r="A641" s="2"/>
      <c r="J641" s="33"/>
    </row>
    <row r="642" ht="30" customHeight="1" spans="1:10">
      <c r="A642" s="2"/>
      <c r="J642" s="33"/>
    </row>
    <row r="643" ht="30" customHeight="1" spans="1:10">
      <c r="A643" s="2"/>
      <c r="J643" s="33"/>
    </row>
    <row r="644" ht="30" customHeight="1" spans="1:10">
      <c r="A644" s="2"/>
      <c r="J644" s="33"/>
    </row>
    <row r="645" ht="30" customHeight="1" spans="1:10">
      <c r="A645" s="2"/>
      <c r="J645" s="33"/>
    </row>
    <row r="646" ht="30" customHeight="1" spans="1:10">
      <c r="A646" s="2"/>
      <c r="J646" s="33"/>
    </row>
    <row r="647" ht="30" customHeight="1" spans="1:10">
      <c r="A647" s="2"/>
      <c r="J647" s="33"/>
    </row>
    <row r="648" ht="30" customHeight="1" spans="1:10">
      <c r="A648" s="2"/>
      <c r="J648" s="33"/>
    </row>
    <row r="649" ht="30" customHeight="1" spans="1:10">
      <c r="A649" s="2"/>
      <c r="J649" s="33"/>
    </row>
    <row r="650" ht="30" customHeight="1" spans="1:10">
      <c r="A650" s="2"/>
      <c r="J650" s="33"/>
    </row>
    <row r="651" ht="30" customHeight="1" spans="1:10">
      <c r="A651" s="2"/>
      <c r="J651" s="33"/>
    </row>
    <row r="652" ht="30" customHeight="1" spans="1:10">
      <c r="A652" s="2"/>
      <c r="J652" s="33"/>
    </row>
    <row r="653" ht="30" customHeight="1" spans="1:10">
      <c r="A653" s="2"/>
      <c r="J653" s="33"/>
    </row>
    <row r="654" ht="30" customHeight="1" spans="1:10">
      <c r="A654" s="2"/>
      <c r="J654" s="33"/>
    </row>
    <row r="655" ht="30" customHeight="1" spans="1:10">
      <c r="A655" s="2"/>
      <c r="J655" s="33"/>
    </row>
    <row r="656" ht="30" customHeight="1" spans="1:10">
      <c r="A656" s="2"/>
      <c r="J656" s="33"/>
    </row>
    <row r="657" ht="30" customHeight="1" spans="1:10">
      <c r="A657" s="2"/>
      <c r="J657" s="33"/>
    </row>
    <row r="658" ht="30" customHeight="1" spans="1:10">
      <c r="A658" s="2"/>
      <c r="J658" s="33"/>
    </row>
    <row r="659" ht="30" customHeight="1" spans="1:10">
      <c r="A659" s="2"/>
      <c r="J659" s="33"/>
    </row>
    <row r="660" ht="30" customHeight="1" spans="1:10">
      <c r="A660" s="2"/>
      <c r="J660" s="33"/>
    </row>
    <row r="661" ht="30" customHeight="1" spans="1:10">
      <c r="A661" s="2"/>
      <c r="J661" s="33"/>
    </row>
    <row r="662" ht="30" customHeight="1" spans="1:10">
      <c r="A662" s="2"/>
      <c r="J662" s="33"/>
    </row>
    <row r="663" ht="30" customHeight="1" spans="1:10">
      <c r="A663" s="2"/>
      <c r="J663" s="33"/>
    </row>
    <row r="664" ht="30" customHeight="1" spans="1:10">
      <c r="A664" s="2"/>
      <c r="J664" s="33"/>
    </row>
    <row r="665" ht="30" customHeight="1" spans="1:10">
      <c r="A665" s="2"/>
      <c r="J665" s="33"/>
    </row>
    <row r="666" ht="30" customHeight="1" spans="1:10">
      <c r="A666" s="2"/>
      <c r="J666" s="33"/>
    </row>
    <row r="667" ht="30" customHeight="1" spans="1:10">
      <c r="A667" s="2"/>
      <c r="J667" s="33"/>
    </row>
    <row r="668" ht="30" customHeight="1" spans="1:10">
      <c r="A668" s="2"/>
      <c r="J668" s="33"/>
    </row>
    <row r="669" ht="30" customHeight="1" spans="1:10">
      <c r="A669" s="2"/>
      <c r="J669" s="33"/>
    </row>
    <row r="670" ht="30" customHeight="1" spans="1:10">
      <c r="A670" s="2"/>
      <c r="J670" s="33"/>
    </row>
    <row r="671" ht="30" customHeight="1" spans="1:10">
      <c r="A671" s="2"/>
      <c r="J671" s="33"/>
    </row>
    <row r="672" ht="30" customHeight="1" spans="1:10">
      <c r="A672" s="2"/>
      <c r="J672" s="33"/>
    </row>
    <row r="673" ht="30" customHeight="1" spans="1:10">
      <c r="A673" s="2"/>
      <c r="J673" s="33"/>
    </row>
    <row r="674" ht="30" customHeight="1" spans="1:10">
      <c r="A674" s="2"/>
      <c r="J674" s="33"/>
    </row>
    <row r="675" ht="30" customHeight="1" spans="1:10">
      <c r="A675" s="2"/>
      <c r="J675" s="33"/>
    </row>
    <row r="676" ht="30" customHeight="1" spans="1:10">
      <c r="A676" s="2"/>
      <c r="J676" s="33"/>
    </row>
    <row r="677" ht="30" customHeight="1" spans="1:10">
      <c r="A677" s="2"/>
      <c r="J677" s="33"/>
    </row>
    <row r="678" ht="30" customHeight="1" spans="1:10">
      <c r="A678" s="2"/>
      <c r="J678" s="33"/>
    </row>
    <row r="679" ht="30" customHeight="1" spans="1:10">
      <c r="A679" s="2"/>
      <c r="J679" s="33"/>
    </row>
    <row r="680" ht="30" customHeight="1" spans="1:10">
      <c r="A680" s="2"/>
      <c r="J680" s="33"/>
    </row>
    <row r="681" ht="30" customHeight="1" spans="1:10">
      <c r="A681" s="2"/>
      <c r="J681" s="33"/>
    </row>
    <row r="682" ht="30" customHeight="1" spans="1:10">
      <c r="A682" s="2"/>
      <c r="J682" s="33"/>
    </row>
    <row r="683" ht="30" customHeight="1" spans="1:10">
      <c r="A683" s="2"/>
      <c r="J683" s="33"/>
    </row>
    <row r="684" ht="30" customHeight="1" spans="1:10">
      <c r="A684" s="2"/>
      <c r="J684" s="33"/>
    </row>
    <row r="685" ht="30" customHeight="1" spans="1:10">
      <c r="A685" s="2"/>
      <c r="J685" s="33"/>
    </row>
    <row r="686" ht="30" customHeight="1" spans="1:10">
      <c r="A686" s="2"/>
      <c r="J686" s="33"/>
    </row>
    <row r="687" ht="30" customHeight="1" spans="1:10">
      <c r="A687" s="2"/>
      <c r="J687" s="33"/>
    </row>
    <row r="688" ht="30" customHeight="1" spans="1:10">
      <c r="A688" s="2"/>
      <c r="J688" s="33"/>
    </row>
    <row r="689" ht="30" customHeight="1" spans="1:10">
      <c r="A689" s="2"/>
      <c r="J689" s="33"/>
    </row>
    <row r="690" ht="30" customHeight="1" spans="1:10">
      <c r="A690" s="2"/>
      <c r="J690" s="33"/>
    </row>
    <row r="691" ht="30" customHeight="1" spans="1:10">
      <c r="A691" s="2"/>
      <c r="J691" s="33"/>
    </row>
    <row r="692" ht="30" customHeight="1" spans="1:10">
      <c r="A692" s="2"/>
      <c r="J692" s="33"/>
    </row>
    <row r="693" ht="30" customHeight="1" spans="1:10">
      <c r="A693" s="2"/>
      <c r="J693" s="33"/>
    </row>
    <row r="694" ht="30" customHeight="1" spans="1:10">
      <c r="A694" s="2"/>
      <c r="J694" s="33"/>
    </row>
    <row r="695" ht="30" customHeight="1" spans="1:10">
      <c r="A695" s="2"/>
      <c r="J695" s="33"/>
    </row>
    <row r="696" ht="30" customHeight="1" spans="1:10">
      <c r="A696" s="2"/>
      <c r="J696" s="33"/>
    </row>
    <row r="697" ht="30" customHeight="1" spans="1:10">
      <c r="A697" s="2"/>
      <c r="J697" s="33"/>
    </row>
    <row r="698" ht="30" customHeight="1" spans="1:10">
      <c r="A698" s="2"/>
      <c r="J698" s="33"/>
    </row>
    <row r="699" ht="30" customHeight="1" spans="1:10">
      <c r="A699" s="2"/>
      <c r="J699" s="33"/>
    </row>
    <row r="700" ht="30" customHeight="1" spans="1:10">
      <c r="A700" s="2"/>
      <c r="J700" s="33"/>
    </row>
    <row r="701" ht="30" customHeight="1" spans="1:10">
      <c r="A701" s="2"/>
      <c r="J701" s="33"/>
    </row>
    <row r="702" ht="30" customHeight="1" spans="1:10">
      <c r="A702" s="2"/>
      <c r="J702" s="33"/>
    </row>
    <row r="703" ht="30" customHeight="1" spans="1:10">
      <c r="A703" s="2"/>
      <c r="J703" s="33"/>
    </row>
    <row r="704" ht="30" customHeight="1" spans="1:10">
      <c r="A704" s="2"/>
      <c r="J704" s="33"/>
    </row>
    <row r="705" ht="30" customHeight="1" spans="1:10">
      <c r="A705" s="2"/>
      <c r="J705" s="33"/>
    </row>
    <row r="706" ht="30" customHeight="1" spans="1:10">
      <c r="A706" s="2"/>
      <c r="J706" s="33"/>
    </row>
    <row r="707" ht="30" customHeight="1" spans="1:10">
      <c r="A707" s="2"/>
      <c r="J707" s="33"/>
    </row>
    <row r="708" ht="30" customHeight="1" spans="1:10">
      <c r="A708" s="2"/>
      <c r="J708" s="33"/>
    </row>
    <row r="709" ht="30" customHeight="1" spans="1:10">
      <c r="A709" s="2"/>
      <c r="J709" s="33"/>
    </row>
    <row r="710" ht="30" customHeight="1" spans="1:10">
      <c r="A710" s="2"/>
      <c r="J710" s="33"/>
    </row>
    <row r="711" ht="30" customHeight="1" spans="1:10">
      <c r="A711" s="2"/>
      <c r="J711" s="33"/>
    </row>
    <row r="712" ht="30" customHeight="1" spans="1:10">
      <c r="A712" s="2"/>
      <c r="J712" s="33"/>
    </row>
    <row r="713" ht="30" customHeight="1" spans="1:10">
      <c r="A713" s="2"/>
      <c r="J713" s="33"/>
    </row>
    <row r="714" ht="30" customHeight="1" spans="1:10">
      <c r="A714" s="2"/>
      <c r="J714" s="33"/>
    </row>
    <row r="715" ht="30" customHeight="1" spans="1:10">
      <c r="A715" s="2"/>
      <c r="J715" s="33"/>
    </row>
    <row r="716" ht="30" customHeight="1" spans="1:10">
      <c r="A716" s="2"/>
      <c r="J716" s="33"/>
    </row>
    <row r="717" ht="30" customHeight="1" spans="1:10">
      <c r="A717" s="2"/>
      <c r="J717" s="33"/>
    </row>
    <row r="718" ht="30" customHeight="1" spans="1:10">
      <c r="A718" s="2"/>
      <c r="J718" s="33"/>
    </row>
    <row r="719" ht="30" customHeight="1" spans="1:10">
      <c r="A719" s="2"/>
      <c r="J719" s="33"/>
    </row>
    <row r="720" ht="30" customHeight="1" spans="1:10">
      <c r="A720" s="2"/>
      <c r="J720" s="33"/>
    </row>
    <row r="721" ht="30" customHeight="1" spans="1:10">
      <c r="A721" s="2"/>
      <c r="J721" s="33"/>
    </row>
    <row r="722" ht="30" customHeight="1" spans="1:10">
      <c r="A722" s="2"/>
      <c r="J722" s="33"/>
    </row>
    <row r="723" ht="30" customHeight="1" spans="1:10">
      <c r="A723" s="2"/>
      <c r="J723" s="33"/>
    </row>
    <row r="724" ht="30" customHeight="1" spans="1:10">
      <c r="A724" s="2"/>
      <c r="J724" s="33"/>
    </row>
    <row r="725" ht="30" customHeight="1" spans="1:10">
      <c r="A725" s="2"/>
      <c r="J725" s="33"/>
    </row>
    <row r="726" ht="30" customHeight="1" spans="1:10">
      <c r="A726" s="2"/>
      <c r="J726" s="33"/>
    </row>
    <row r="727" ht="30" customHeight="1" spans="1:10">
      <c r="A727" s="2"/>
      <c r="J727" s="33"/>
    </row>
    <row r="728" ht="30" customHeight="1" spans="1:10">
      <c r="A728" s="2"/>
      <c r="J728" s="33"/>
    </row>
    <row r="729" ht="30" customHeight="1" spans="1:10">
      <c r="A729" s="2"/>
      <c r="J729" s="33"/>
    </row>
    <row r="730" ht="30" customHeight="1" spans="1:10">
      <c r="A730" s="2"/>
      <c r="J730" s="33"/>
    </row>
    <row r="731" ht="30" customHeight="1" spans="1:10">
      <c r="A731" s="2"/>
      <c r="J731" s="33"/>
    </row>
    <row r="732" ht="30" customHeight="1" spans="1:10">
      <c r="A732" s="2"/>
      <c r="J732" s="33"/>
    </row>
    <row r="733" ht="30" customHeight="1" spans="1:10">
      <c r="A733" s="2"/>
      <c r="J733" s="33"/>
    </row>
    <row r="734" ht="30" customHeight="1" spans="1:10">
      <c r="A734" s="2"/>
      <c r="J734" s="33"/>
    </row>
    <row r="735" ht="30" customHeight="1" spans="1:10">
      <c r="A735" s="2"/>
      <c r="J735" s="33"/>
    </row>
    <row r="736" ht="30" customHeight="1" spans="1:10">
      <c r="A736" s="2"/>
      <c r="J736" s="33"/>
    </row>
    <row r="737" ht="30" customHeight="1" spans="1:10">
      <c r="A737" s="2"/>
      <c r="J737" s="33"/>
    </row>
    <row r="738" ht="30" customHeight="1" spans="1:10">
      <c r="A738" s="2"/>
      <c r="J738" s="33"/>
    </row>
    <row r="739" ht="30" customHeight="1" spans="1:10">
      <c r="A739" s="2"/>
      <c r="J739" s="33"/>
    </row>
    <row r="740" ht="30" customHeight="1" spans="1:10">
      <c r="A740" s="2"/>
      <c r="J740" s="33"/>
    </row>
    <row r="741" ht="30" customHeight="1" spans="1:10">
      <c r="A741" s="2"/>
      <c r="J741" s="33"/>
    </row>
    <row r="742" ht="30" customHeight="1" spans="1:10">
      <c r="A742" s="2"/>
      <c r="J742" s="33"/>
    </row>
    <row r="743" ht="30" customHeight="1" spans="1:10">
      <c r="A743" s="2"/>
      <c r="J743" s="33"/>
    </row>
    <row r="744" ht="30" customHeight="1" spans="1:10">
      <c r="A744" s="2"/>
      <c r="J744" s="33"/>
    </row>
    <row r="745" ht="30" customHeight="1" spans="1:10">
      <c r="A745" s="2"/>
      <c r="J745" s="33"/>
    </row>
    <row r="746" ht="30" customHeight="1" spans="1:10">
      <c r="A746" s="2"/>
      <c r="J746" s="33"/>
    </row>
    <row r="747" ht="30" customHeight="1" spans="1:10">
      <c r="A747" s="2"/>
      <c r="J747" s="33"/>
    </row>
    <row r="748" ht="30" customHeight="1" spans="1:10">
      <c r="A748" s="2"/>
      <c r="J748" s="33"/>
    </row>
    <row r="749" ht="30" customHeight="1" spans="1:10">
      <c r="A749" s="2"/>
      <c r="J749" s="33"/>
    </row>
    <row r="750" ht="30" customHeight="1" spans="1:10">
      <c r="A750" s="2"/>
      <c r="J750" s="33"/>
    </row>
    <row r="751" ht="30" customHeight="1" spans="1:10">
      <c r="A751" s="2"/>
      <c r="J751" s="33"/>
    </row>
    <row r="752" ht="30" customHeight="1" spans="1:10">
      <c r="A752" s="2"/>
      <c r="J752" s="33"/>
    </row>
    <row r="753" ht="30" customHeight="1" spans="1:10">
      <c r="A753" s="2"/>
      <c r="J753" s="33"/>
    </row>
    <row r="754" ht="30" customHeight="1" spans="1:10">
      <c r="A754" s="2"/>
      <c r="J754" s="33"/>
    </row>
    <row r="755" ht="30" customHeight="1" spans="1:10">
      <c r="A755" s="2"/>
      <c r="J755" s="33"/>
    </row>
    <row r="756" ht="30" customHeight="1" spans="1:10">
      <c r="A756" s="2"/>
      <c r="J756" s="33"/>
    </row>
    <row r="757" ht="30" customHeight="1" spans="1:10">
      <c r="A757" s="2"/>
      <c r="J757" s="33"/>
    </row>
    <row r="758" ht="30" customHeight="1" spans="1:10">
      <c r="A758" s="2"/>
      <c r="J758" s="33"/>
    </row>
    <row r="759" ht="30" customHeight="1" spans="1:10">
      <c r="A759" s="2"/>
      <c r="J759" s="33"/>
    </row>
    <row r="760" ht="30" customHeight="1" spans="1:10">
      <c r="A760" s="2"/>
      <c r="J760" s="33"/>
    </row>
    <row r="761" ht="30" customHeight="1" spans="1:10">
      <c r="A761" s="2"/>
      <c r="J761" s="33"/>
    </row>
    <row r="762" ht="30" customHeight="1" spans="1:10">
      <c r="A762" s="2"/>
      <c r="J762" s="33"/>
    </row>
    <row r="763" ht="30" customHeight="1" spans="1:10">
      <c r="A763" s="2"/>
      <c r="J763" s="33"/>
    </row>
    <row r="764" ht="30" customHeight="1" spans="1:10">
      <c r="A764" s="2"/>
      <c r="J764" s="33"/>
    </row>
    <row r="765" ht="30" customHeight="1" spans="1:10">
      <c r="A765" s="2"/>
      <c r="J765" s="33"/>
    </row>
    <row r="766" ht="30" customHeight="1" spans="1:10">
      <c r="A766" s="2"/>
      <c r="J766" s="33"/>
    </row>
    <row r="767" ht="30" customHeight="1" spans="1:10">
      <c r="A767" s="2"/>
      <c r="J767" s="33"/>
    </row>
    <row r="768" ht="30" customHeight="1" spans="1:10">
      <c r="A768" s="2"/>
      <c r="J768" s="33"/>
    </row>
    <row r="769" ht="30" customHeight="1" spans="1:10">
      <c r="A769" s="2"/>
      <c r="J769" s="33"/>
    </row>
    <row r="770" ht="30" customHeight="1" spans="1:10">
      <c r="A770" s="2"/>
      <c r="J770" s="33"/>
    </row>
    <row r="771" ht="30" customHeight="1" spans="1:10">
      <c r="A771" s="2"/>
      <c r="J771" s="33"/>
    </row>
    <row r="772" ht="30" customHeight="1" spans="1:10">
      <c r="A772" s="2"/>
      <c r="J772" s="33"/>
    </row>
    <row r="773" ht="30" customHeight="1" spans="1:10">
      <c r="A773" s="2"/>
      <c r="J773" s="33"/>
    </row>
    <row r="774" ht="30" customHeight="1" spans="1:10">
      <c r="A774" s="2"/>
      <c r="J774" s="33"/>
    </row>
    <row r="775" ht="30" customHeight="1" spans="1:10">
      <c r="A775" s="2"/>
      <c r="J775" s="33"/>
    </row>
    <row r="776" ht="30" customHeight="1" spans="1:10">
      <c r="A776" s="2"/>
      <c r="J776" s="33"/>
    </row>
    <row r="777" ht="30" customHeight="1" spans="1:10">
      <c r="A777" s="2"/>
      <c r="J777" s="33"/>
    </row>
    <row r="778" ht="30" customHeight="1" spans="1:10">
      <c r="A778" s="2"/>
      <c r="J778" s="33"/>
    </row>
    <row r="779" ht="30" customHeight="1" spans="1:10">
      <c r="A779" s="2"/>
      <c r="J779" s="33"/>
    </row>
    <row r="780" ht="30" customHeight="1" spans="1:10">
      <c r="A780" s="2"/>
      <c r="J780" s="33"/>
    </row>
    <row r="781" ht="30" customHeight="1" spans="1:10">
      <c r="A781" s="2"/>
      <c r="J781" s="33"/>
    </row>
    <row r="782" ht="30" customHeight="1" spans="1:10">
      <c r="A782" s="2"/>
      <c r="J782" s="33"/>
    </row>
    <row r="783" ht="30" customHeight="1" spans="1:10">
      <c r="A783" s="2"/>
      <c r="J783" s="33"/>
    </row>
    <row r="784" ht="30" customHeight="1" spans="1:10">
      <c r="A784" s="2"/>
      <c r="J784" s="33"/>
    </row>
    <row r="785" ht="30" customHeight="1" spans="1:10">
      <c r="A785" s="2"/>
      <c r="J785" s="33"/>
    </row>
    <row r="786" ht="30" customHeight="1" spans="1:10">
      <c r="A786" s="2"/>
      <c r="J786" s="33"/>
    </row>
    <row r="787" ht="30" customHeight="1" spans="1:10">
      <c r="A787" s="2"/>
      <c r="J787" s="33"/>
    </row>
    <row r="788" ht="30" customHeight="1" spans="1:10">
      <c r="A788" s="2"/>
      <c r="J788" s="33"/>
    </row>
    <row r="789" ht="30" customHeight="1" spans="1:10">
      <c r="A789" s="2"/>
      <c r="J789" s="33"/>
    </row>
    <row r="790" ht="30" customHeight="1" spans="1:10">
      <c r="A790" s="2"/>
      <c r="J790" s="33"/>
    </row>
    <row r="791" ht="30" customHeight="1" spans="1:10">
      <c r="A791" s="2"/>
      <c r="J791" s="33"/>
    </row>
    <row r="792" ht="30" customHeight="1" spans="1:10">
      <c r="A792" s="2"/>
      <c r="J792" s="33"/>
    </row>
    <row r="793" ht="30" customHeight="1" spans="1:10">
      <c r="A793" s="2"/>
      <c r="J793" s="33"/>
    </row>
    <row r="794" ht="30" customHeight="1" spans="1:10">
      <c r="A794" s="2"/>
      <c r="J794" s="33"/>
    </row>
    <row r="795" ht="30" customHeight="1" spans="1:10">
      <c r="A795" s="2"/>
      <c r="J795" s="33"/>
    </row>
    <row r="796" ht="30" customHeight="1" spans="1:10">
      <c r="A796" s="2"/>
      <c r="J796" s="33"/>
    </row>
    <row r="797" ht="30" customHeight="1" spans="1:10">
      <c r="A797" s="2"/>
      <c r="J797" s="33"/>
    </row>
    <row r="798" ht="30" customHeight="1" spans="1:10">
      <c r="A798" s="2"/>
      <c r="J798" s="33"/>
    </row>
    <row r="799" ht="30" customHeight="1" spans="1:10">
      <c r="A799" s="2"/>
      <c r="J799" s="33"/>
    </row>
    <row r="800" ht="30" customHeight="1" spans="1:10">
      <c r="A800" s="2"/>
      <c r="J800" s="33"/>
    </row>
    <row r="801" ht="30" customHeight="1" spans="1:10">
      <c r="A801" s="2"/>
      <c r="J801" s="33"/>
    </row>
    <row r="802" ht="30" customHeight="1" spans="1:10">
      <c r="A802" s="2"/>
      <c r="J802" s="33"/>
    </row>
    <row r="803" ht="30" customHeight="1" spans="1:10">
      <c r="A803" s="2"/>
      <c r="J803" s="33"/>
    </row>
    <row r="804" ht="30" customHeight="1" spans="1:10">
      <c r="A804" s="2"/>
      <c r="J804" s="33"/>
    </row>
    <row r="805" ht="30" customHeight="1" spans="1:10">
      <c r="A805" s="2"/>
      <c r="J805" s="33"/>
    </row>
    <row r="806" ht="30" customHeight="1" spans="1:10">
      <c r="A806" s="2"/>
      <c r="J806" s="33"/>
    </row>
    <row r="807" ht="30" customHeight="1" spans="1:10">
      <c r="A807" s="2"/>
      <c r="J807" s="33"/>
    </row>
    <row r="808" ht="30" customHeight="1" spans="1:10">
      <c r="A808" s="2"/>
      <c r="J808" s="33"/>
    </row>
    <row r="809" ht="30" customHeight="1" spans="1:10">
      <c r="A809" s="2"/>
      <c r="J809" s="33"/>
    </row>
    <row r="810" ht="30" customHeight="1" spans="1:10">
      <c r="A810" s="2"/>
      <c r="J810" s="33"/>
    </row>
    <row r="811" ht="30" customHeight="1" spans="1:10">
      <c r="A811" s="2"/>
      <c r="J811" s="33"/>
    </row>
    <row r="812" ht="30" customHeight="1" spans="1:10">
      <c r="A812" s="2"/>
      <c r="J812" s="33"/>
    </row>
    <row r="813" ht="30" customHeight="1" spans="1:10">
      <c r="A813" s="2"/>
      <c r="J813" s="33"/>
    </row>
    <row r="814" ht="30" customHeight="1" spans="1:10">
      <c r="A814" s="2"/>
      <c r="J814" s="33"/>
    </row>
    <row r="815" ht="30" customHeight="1" spans="1:10">
      <c r="A815" s="2"/>
      <c r="J815" s="33"/>
    </row>
    <row r="816" ht="30" customHeight="1" spans="1:10">
      <c r="A816" s="2"/>
      <c r="J816" s="33"/>
    </row>
    <row r="817" ht="30" customHeight="1" spans="1:10">
      <c r="A817" s="2"/>
      <c r="J817" s="33"/>
    </row>
    <row r="818" ht="30" customHeight="1" spans="1:10">
      <c r="A818" s="2"/>
      <c r="J818" s="33"/>
    </row>
    <row r="819" ht="30" customHeight="1" spans="1:10">
      <c r="A819" s="2"/>
      <c r="J819" s="33"/>
    </row>
    <row r="820" ht="30" customHeight="1" spans="1:10">
      <c r="A820" s="2"/>
      <c r="J820" s="33"/>
    </row>
    <row r="821" ht="30" customHeight="1" spans="1:10">
      <c r="A821" s="2"/>
      <c r="J821" s="33"/>
    </row>
    <row r="822" ht="30" customHeight="1" spans="1:10">
      <c r="A822" s="2"/>
      <c r="J822" s="33"/>
    </row>
    <row r="823" ht="30" customHeight="1" spans="1:10">
      <c r="A823" s="2"/>
      <c r="J823" s="33"/>
    </row>
    <row r="824" ht="30" customHeight="1" spans="1:10">
      <c r="A824" s="2"/>
      <c r="J824" s="33"/>
    </row>
    <row r="825" ht="30" customHeight="1" spans="1:10">
      <c r="A825" s="2"/>
      <c r="J825" s="33"/>
    </row>
    <row r="826" ht="30" customHeight="1" spans="1:10">
      <c r="A826" s="2"/>
      <c r="J826" s="33"/>
    </row>
    <row r="827" ht="30" customHeight="1" spans="1:10">
      <c r="A827" s="2"/>
      <c r="J827" s="33"/>
    </row>
    <row r="828" ht="30" customHeight="1" spans="1:10">
      <c r="A828" s="2"/>
      <c r="J828" s="33"/>
    </row>
    <row r="829" ht="30" customHeight="1" spans="1:10">
      <c r="A829" s="2"/>
      <c r="J829" s="33"/>
    </row>
    <row r="830" ht="30" customHeight="1" spans="1:10">
      <c r="A830" s="2"/>
      <c r="J830" s="33"/>
    </row>
    <row r="831" ht="30" customHeight="1" spans="1:10">
      <c r="A831" s="2"/>
      <c r="J831" s="33"/>
    </row>
    <row r="832" ht="30" customHeight="1" spans="1:10">
      <c r="A832" s="2"/>
      <c r="J832" s="33"/>
    </row>
    <row r="833" ht="30" customHeight="1" spans="1:10">
      <c r="A833" s="2"/>
      <c r="J833" s="33"/>
    </row>
    <row r="834" ht="30" customHeight="1" spans="1:10">
      <c r="A834" s="2"/>
      <c r="J834" s="33"/>
    </row>
    <row r="835" ht="30" customHeight="1" spans="1:10">
      <c r="A835" s="2"/>
      <c r="J835" s="33"/>
    </row>
    <row r="836" ht="30" customHeight="1" spans="1:10">
      <c r="A836" s="2"/>
      <c r="J836" s="33"/>
    </row>
    <row r="837" ht="30" customHeight="1" spans="1:10">
      <c r="A837" s="2"/>
      <c r="J837" s="33"/>
    </row>
    <row r="838" ht="30" customHeight="1" spans="1:10">
      <c r="A838" s="2"/>
      <c r="J838" s="33"/>
    </row>
    <row r="839" ht="30" customHeight="1" spans="1:10">
      <c r="A839" s="2"/>
      <c r="J839" s="33"/>
    </row>
    <row r="840" ht="30" customHeight="1" spans="1:10">
      <c r="A840" s="2"/>
      <c r="J840" s="33"/>
    </row>
    <row r="841" ht="30" customHeight="1" spans="1:10">
      <c r="A841" s="2"/>
      <c r="J841" s="33"/>
    </row>
    <row r="842" ht="30" customHeight="1" spans="1:10">
      <c r="A842" s="2"/>
      <c r="J842" s="33"/>
    </row>
    <row r="843" ht="30" customHeight="1" spans="1:10">
      <c r="A843" s="2"/>
      <c r="J843" s="33"/>
    </row>
    <row r="844" ht="30" customHeight="1" spans="1:10">
      <c r="A844" s="2"/>
      <c r="J844" s="33"/>
    </row>
    <row r="845" ht="30" customHeight="1" spans="1:10">
      <c r="A845" s="2"/>
      <c r="J845" s="33"/>
    </row>
    <row r="846" ht="30" customHeight="1" spans="1:10">
      <c r="A846" s="2"/>
      <c r="J846" s="33"/>
    </row>
    <row r="847" ht="30" customHeight="1" spans="1:10">
      <c r="A847" s="2"/>
      <c r="J847" s="33"/>
    </row>
    <row r="848" ht="30" customHeight="1" spans="1:10">
      <c r="A848" s="2"/>
      <c r="J848" s="33"/>
    </row>
    <row r="849" ht="30" customHeight="1" spans="1:10">
      <c r="A849" s="2"/>
      <c r="J849" s="33"/>
    </row>
    <row r="850" ht="30" customHeight="1" spans="1:10">
      <c r="A850" s="2"/>
      <c r="J850" s="33"/>
    </row>
    <row r="851" ht="30" customHeight="1" spans="1:10">
      <c r="A851" s="2"/>
      <c r="J851" s="33"/>
    </row>
    <row r="852" ht="30" customHeight="1" spans="1:10">
      <c r="A852" s="2"/>
      <c r="J852" s="33"/>
    </row>
    <row r="853" ht="30" customHeight="1" spans="1:10">
      <c r="A853" s="2"/>
      <c r="J853" s="33"/>
    </row>
    <row r="854" ht="30" customHeight="1" spans="1:10">
      <c r="A854" s="2"/>
      <c r="J854" s="33"/>
    </row>
    <row r="855" ht="30" customHeight="1" spans="1:10">
      <c r="A855" s="2"/>
      <c r="J855" s="33"/>
    </row>
    <row r="856" ht="30" customHeight="1" spans="1:10">
      <c r="A856" s="2"/>
      <c r="J856" s="33"/>
    </row>
    <row r="857" ht="30" customHeight="1" spans="1:10">
      <c r="A857" s="2"/>
      <c r="J857" s="33"/>
    </row>
    <row r="858" ht="30" customHeight="1" spans="1:10">
      <c r="A858" s="2"/>
      <c r="J858" s="33"/>
    </row>
    <row r="859" ht="30" customHeight="1" spans="1:10">
      <c r="A859" s="2"/>
      <c r="J859" s="33"/>
    </row>
    <row r="860" ht="30" customHeight="1" spans="1:10">
      <c r="A860" s="2"/>
      <c r="J860" s="33"/>
    </row>
    <row r="861" ht="30" customHeight="1" spans="1:10">
      <c r="A861" s="2"/>
      <c r="J861" s="33"/>
    </row>
    <row r="862" ht="30" customHeight="1" spans="1:10">
      <c r="A862" s="2"/>
      <c r="J862" s="33"/>
    </row>
    <row r="863" ht="30" customHeight="1" spans="1:10">
      <c r="A863" s="2"/>
      <c r="J863" s="33"/>
    </row>
    <row r="864" ht="30" customHeight="1" spans="1:10">
      <c r="A864" s="2"/>
      <c r="J864" s="33"/>
    </row>
    <row r="865" ht="30" customHeight="1" spans="1:10">
      <c r="A865" s="2"/>
      <c r="J865" s="33"/>
    </row>
    <row r="866" ht="30" customHeight="1" spans="1:10">
      <c r="A866" s="2"/>
      <c r="J866" s="33"/>
    </row>
    <row r="867" ht="30" customHeight="1" spans="1:10">
      <c r="A867" s="2"/>
      <c r="J867" s="33"/>
    </row>
    <row r="868" ht="30" customHeight="1" spans="1:10">
      <c r="A868" s="2"/>
      <c r="J868" s="33"/>
    </row>
    <row r="869" ht="30" customHeight="1" spans="1:10">
      <c r="A869" s="2"/>
      <c r="J869" s="33"/>
    </row>
    <row r="870" ht="30" customHeight="1" spans="1:10">
      <c r="A870" s="2"/>
      <c r="J870" s="33"/>
    </row>
    <row r="871" ht="30" customHeight="1" spans="1:10">
      <c r="A871" s="2"/>
      <c r="J871" s="33"/>
    </row>
    <row r="872" ht="30" customHeight="1" spans="1:10">
      <c r="A872" s="2"/>
      <c r="J872" s="33"/>
    </row>
    <row r="873" ht="30" customHeight="1" spans="1:10">
      <c r="A873" s="2"/>
      <c r="J873" s="33"/>
    </row>
    <row r="874" ht="30" customHeight="1" spans="1:10">
      <c r="A874" s="2"/>
      <c r="J874" s="33"/>
    </row>
    <row r="875" ht="30" customHeight="1" spans="1:10">
      <c r="A875" s="2"/>
      <c r="J875" s="33"/>
    </row>
    <row r="876" ht="30" customHeight="1" spans="1:10">
      <c r="A876" s="2"/>
      <c r="J876" s="33"/>
    </row>
    <row r="877" ht="30" customHeight="1" spans="1:10">
      <c r="A877" s="2"/>
      <c r="J877" s="33"/>
    </row>
    <row r="878" ht="30" customHeight="1" spans="1:10">
      <c r="A878" s="2"/>
      <c r="J878" s="33"/>
    </row>
    <row r="879" ht="30" customHeight="1" spans="1:10">
      <c r="A879" s="2"/>
      <c r="J879" s="33"/>
    </row>
    <row r="880" ht="30" customHeight="1" spans="1:10">
      <c r="A880" s="2"/>
      <c r="J880" s="33"/>
    </row>
    <row r="881" ht="30" customHeight="1" spans="1:10">
      <c r="A881" s="2"/>
      <c r="J881" s="33"/>
    </row>
    <row r="882" ht="30" customHeight="1" spans="1:10">
      <c r="A882" s="2"/>
      <c r="J882" s="33"/>
    </row>
    <row r="883" ht="30" customHeight="1" spans="1:10">
      <c r="A883" s="2"/>
      <c r="J883" s="33"/>
    </row>
    <row r="884" ht="30" customHeight="1" spans="1:10">
      <c r="A884" s="2"/>
      <c r="J884" s="33"/>
    </row>
    <row r="885" ht="30" customHeight="1" spans="1:10">
      <c r="A885" s="2"/>
      <c r="J885" s="33"/>
    </row>
    <row r="886" ht="30" customHeight="1" spans="1:10">
      <c r="A886" s="2"/>
      <c r="J886" s="33"/>
    </row>
    <row r="887" ht="30" customHeight="1" spans="1:10">
      <c r="A887" s="2"/>
      <c r="J887" s="33"/>
    </row>
    <row r="888" ht="30" customHeight="1" spans="1:10">
      <c r="A888" s="2"/>
      <c r="J888" s="33"/>
    </row>
    <row r="889" ht="30" customHeight="1" spans="1:10">
      <c r="A889" s="2"/>
      <c r="J889" s="33"/>
    </row>
    <row r="890" ht="30" customHeight="1" spans="1:10">
      <c r="A890" s="2"/>
      <c r="J890" s="33"/>
    </row>
    <row r="891" ht="30" customHeight="1" spans="1:10">
      <c r="A891" s="2"/>
      <c r="J891" s="33"/>
    </row>
    <row r="892" ht="30" customHeight="1" spans="1:10">
      <c r="A892" s="2"/>
      <c r="J892" s="33"/>
    </row>
    <row r="893" ht="30" customHeight="1" spans="1:10">
      <c r="A893" s="2"/>
      <c r="J893" s="33"/>
    </row>
    <row r="894" ht="30" customHeight="1" spans="1:10">
      <c r="A894" s="2"/>
      <c r="J894" s="33"/>
    </row>
    <row r="895" ht="30" customHeight="1" spans="1:10">
      <c r="A895" s="2"/>
      <c r="J895" s="33"/>
    </row>
    <row r="896" ht="30" customHeight="1" spans="1:10">
      <c r="A896" s="2"/>
      <c r="J896" s="33"/>
    </row>
    <row r="897" ht="30" customHeight="1" spans="1:10">
      <c r="A897" s="2"/>
      <c r="J897" s="33"/>
    </row>
    <row r="898" ht="30" customHeight="1" spans="1:10">
      <c r="A898" s="2"/>
      <c r="J898" s="33"/>
    </row>
    <row r="899" ht="30" customHeight="1" spans="1:10">
      <c r="A899" s="2"/>
      <c r="J899" s="33"/>
    </row>
    <row r="900" ht="30" customHeight="1" spans="1:10">
      <c r="A900" s="2"/>
      <c r="J900" s="33"/>
    </row>
    <row r="901" ht="30" customHeight="1" spans="1:10">
      <c r="A901" s="2"/>
      <c r="J901" s="33"/>
    </row>
    <row r="902" ht="30" customHeight="1" spans="1:10">
      <c r="A902" s="2"/>
      <c r="J902" s="33"/>
    </row>
    <row r="903" ht="30" customHeight="1" spans="1:10">
      <c r="A903" s="2"/>
      <c r="J903" s="33"/>
    </row>
    <row r="904" ht="30" customHeight="1" spans="1:10">
      <c r="A904" s="2"/>
      <c r="J904" s="33"/>
    </row>
    <row r="905" ht="30" customHeight="1" spans="1:10">
      <c r="A905" s="2"/>
      <c r="J905" s="33"/>
    </row>
    <row r="906" ht="30" customHeight="1" spans="1:10">
      <c r="A906" s="2"/>
      <c r="J906" s="33"/>
    </row>
    <row r="907" ht="30" customHeight="1" spans="1:10">
      <c r="A907" s="2"/>
      <c r="J907" s="33"/>
    </row>
    <row r="908" ht="30" customHeight="1" spans="1:10">
      <c r="A908" s="2"/>
      <c r="J908" s="33"/>
    </row>
    <row r="909" ht="30" customHeight="1" spans="1:10">
      <c r="A909" s="2"/>
      <c r="J909" s="33"/>
    </row>
    <row r="910" ht="30" customHeight="1" spans="1:10">
      <c r="A910" s="2"/>
      <c r="J910" s="33"/>
    </row>
    <row r="911" ht="30" customHeight="1" spans="1:10">
      <c r="A911" s="2"/>
      <c r="J911" s="33"/>
    </row>
    <row r="912" ht="30" customHeight="1" spans="1:10">
      <c r="A912" s="2"/>
      <c r="J912" s="33"/>
    </row>
    <row r="913" ht="30" customHeight="1" spans="1:10">
      <c r="A913" s="2"/>
      <c r="J913" s="33"/>
    </row>
    <row r="914" ht="30" customHeight="1" spans="1:10">
      <c r="A914" s="2"/>
      <c r="J914" s="33"/>
    </row>
    <row r="915" ht="30" customHeight="1" spans="1:10">
      <c r="A915" s="2"/>
      <c r="J915" s="33"/>
    </row>
    <row r="916" ht="30" customHeight="1" spans="1:10">
      <c r="A916" s="2"/>
      <c r="J916" s="33"/>
    </row>
    <row r="917" ht="30" customHeight="1" spans="1:10">
      <c r="A917" s="2"/>
      <c r="J917" s="33"/>
    </row>
    <row r="918" ht="30" customHeight="1" spans="1:10">
      <c r="A918" s="2"/>
      <c r="J918" s="33"/>
    </row>
    <row r="919" ht="30" customHeight="1" spans="1:10">
      <c r="A919" s="2"/>
      <c r="J919" s="33"/>
    </row>
    <row r="920" ht="30" customHeight="1" spans="1:10">
      <c r="A920" s="2"/>
      <c r="J920" s="33"/>
    </row>
    <row r="921" ht="30" customHeight="1" spans="1:10">
      <c r="A921" s="2"/>
      <c r="J921" s="33"/>
    </row>
    <row r="922" ht="30" customHeight="1" spans="1:10">
      <c r="A922" s="2"/>
      <c r="J922" s="33"/>
    </row>
    <row r="923" ht="30" customHeight="1" spans="1:10">
      <c r="A923" s="2"/>
      <c r="J923" s="33"/>
    </row>
    <row r="924" ht="30" customHeight="1" spans="1:10">
      <c r="A924" s="2"/>
      <c r="J924" s="33"/>
    </row>
    <row r="925" ht="30" customHeight="1" spans="1:10">
      <c r="A925" s="2"/>
      <c r="J925" s="33"/>
    </row>
    <row r="926" ht="30" customHeight="1" spans="1:10">
      <c r="A926" s="2"/>
      <c r="J926" s="33"/>
    </row>
    <row r="927" ht="30" customHeight="1" spans="1:10">
      <c r="A927" s="2"/>
      <c r="J927" s="33"/>
    </row>
    <row r="928" ht="30" customHeight="1" spans="1:10">
      <c r="A928" s="2"/>
      <c r="J928" s="33"/>
    </row>
    <row r="929" ht="30" customHeight="1" spans="1:10">
      <c r="A929" s="2"/>
      <c r="J929" s="33"/>
    </row>
    <row r="930" ht="30" customHeight="1" spans="1:10">
      <c r="A930" s="2"/>
      <c r="J930" s="33"/>
    </row>
    <row r="931" ht="30" customHeight="1" spans="1:10">
      <c r="A931" s="2"/>
      <c r="J931" s="33"/>
    </row>
    <row r="932" ht="30" customHeight="1" spans="1:10">
      <c r="A932" s="2"/>
      <c r="J932" s="33"/>
    </row>
    <row r="933" ht="30" customHeight="1" spans="1:10">
      <c r="A933" s="2"/>
      <c r="J933" s="33"/>
    </row>
    <row r="934" ht="30" customHeight="1" spans="1:10">
      <c r="A934" s="2"/>
      <c r="J934" s="33"/>
    </row>
    <row r="935" ht="30" customHeight="1" spans="1:10">
      <c r="A935" s="2"/>
      <c r="J935" s="33"/>
    </row>
    <row r="936" ht="30" customHeight="1" spans="1:10">
      <c r="A936" s="2"/>
      <c r="J936" s="33"/>
    </row>
    <row r="937" ht="30" customHeight="1" spans="1:10">
      <c r="A937" s="2"/>
      <c r="J937" s="33"/>
    </row>
    <row r="938" ht="30" customHeight="1" spans="1:10">
      <c r="A938" s="2"/>
      <c r="J938" s="33"/>
    </row>
    <row r="939" ht="30" customHeight="1" spans="1:10">
      <c r="A939" s="2"/>
      <c r="J939" s="33"/>
    </row>
    <row r="940" ht="30" customHeight="1" spans="1:10">
      <c r="A940" s="2"/>
      <c r="J940" s="33"/>
    </row>
    <row r="941" ht="30" customHeight="1" spans="1:10">
      <c r="A941" s="2"/>
      <c r="J941" s="33"/>
    </row>
    <row r="942" ht="30" customHeight="1" spans="1:10">
      <c r="A942" s="2"/>
      <c r="J942" s="33"/>
    </row>
    <row r="943" ht="30" customHeight="1" spans="1:10">
      <c r="A943" s="2"/>
      <c r="J943" s="33"/>
    </row>
    <row r="944" ht="30" customHeight="1" spans="1:10">
      <c r="A944" s="2"/>
      <c r="J944" s="33"/>
    </row>
    <row r="945" ht="30" customHeight="1" spans="1:10">
      <c r="A945" s="2"/>
      <c r="J945" s="33"/>
    </row>
    <row r="946" ht="30" customHeight="1" spans="1:10">
      <c r="A946" s="2"/>
      <c r="J946" s="33"/>
    </row>
    <row r="947" ht="30" customHeight="1" spans="1:10">
      <c r="A947" s="2"/>
      <c r="J947" s="33"/>
    </row>
    <row r="948" ht="30" customHeight="1" spans="1:10">
      <c r="A948" s="2"/>
      <c r="J948" s="33"/>
    </row>
    <row r="949" ht="30" customHeight="1" spans="1:10">
      <c r="A949" s="2"/>
      <c r="J949" s="33"/>
    </row>
    <row r="950" ht="30" customHeight="1" spans="1:10">
      <c r="A950" s="2"/>
      <c r="J950" s="33"/>
    </row>
    <row r="951" ht="30" customHeight="1" spans="1:10">
      <c r="A951" s="2"/>
      <c r="J951" s="33"/>
    </row>
    <row r="952" ht="30" customHeight="1" spans="1:10">
      <c r="A952" s="2"/>
      <c r="J952" s="33"/>
    </row>
    <row r="953" ht="30" customHeight="1"/>
    <row r="954" ht="30" customHeight="1"/>
    <row r="955" ht="30" customHeight="1"/>
    <row r="956" ht="30" customHeight="1"/>
    <row r="957" ht="30" customHeight="1"/>
    <row r="958" ht="30" customHeight="1"/>
    <row r="959" ht="30" customHeight="1"/>
    <row r="960" ht="30" customHeight="1"/>
    <row r="961" ht="30" customHeight="1"/>
    <row r="962" ht="30" customHeight="1"/>
    <row r="963" ht="30" customHeight="1"/>
    <row r="964" ht="30" customHeight="1"/>
    <row r="965" ht="30" customHeight="1"/>
    <row r="966" ht="30" customHeight="1"/>
    <row r="967" ht="30" customHeight="1"/>
    <row r="968" ht="30" customHeight="1"/>
    <row r="969" ht="30" customHeight="1"/>
    <row r="970" ht="30" customHeight="1"/>
    <row r="971" ht="30" customHeight="1"/>
    <row r="972" ht="30" customHeight="1"/>
    <row r="973" ht="30" customHeight="1"/>
    <row r="974" ht="30" customHeight="1"/>
    <row r="975" ht="30" customHeight="1"/>
    <row r="976" ht="30" customHeight="1"/>
    <row r="977" ht="30" customHeight="1"/>
    <row r="978" ht="30" customHeight="1"/>
    <row r="979" ht="30" customHeight="1"/>
    <row r="980" ht="30" customHeight="1"/>
    <row r="981" ht="30" customHeight="1"/>
    <row r="982" ht="30" customHeight="1"/>
    <row r="983" ht="30" customHeight="1"/>
    <row r="984" ht="30" customHeight="1"/>
    <row r="985" ht="30" customHeight="1"/>
    <row r="986" ht="30" customHeight="1"/>
    <row r="987" ht="30" customHeight="1"/>
    <row r="988" ht="30" customHeight="1"/>
    <row r="989" ht="30" customHeight="1"/>
    <row r="990" ht="30" customHeight="1"/>
    <row r="991" ht="30" customHeight="1"/>
    <row r="992" ht="30" customHeight="1"/>
    <row r="993" ht="30" customHeight="1"/>
    <row r="994" ht="30" customHeight="1"/>
    <row r="995" ht="30" customHeight="1"/>
    <row r="996" ht="30" customHeight="1"/>
    <row r="997" ht="30" customHeight="1"/>
    <row r="998" ht="30" customHeight="1"/>
    <row r="999" ht="30" customHeight="1"/>
    <row r="1000" ht="30" customHeight="1"/>
    <row r="1001" ht="30" customHeight="1"/>
    <row r="1002" ht="30" customHeight="1"/>
    <row r="1003" ht="30" customHeight="1"/>
    <row r="1004" ht="30" customHeight="1"/>
    <row r="1005" ht="30" customHeight="1"/>
    <row r="1006" ht="30" customHeight="1"/>
    <row r="1007" ht="30" customHeight="1"/>
    <row r="1008" ht="30" customHeight="1"/>
    <row r="1009" ht="30" customHeight="1"/>
    <row r="1010" ht="30" customHeight="1"/>
    <row r="1011" ht="30" customHeight="1"/>
    <row r="1012" ht="30" customHeight="1"/>
    <row r="1013" ht="30" customHeight="1"/>
    <row r="1014" ht="30" customHeight="1"/>
    <row r="1015" ht="30" customHeight="1"/>
    <row r="1016" ht="30" customHeight="1"/>
    <row r="1017" ht="30" customHeight="1"/>
    <row r="1018" ht="30" customHeight="1"/>
    <row r="1019" ht="30" customHeight="1"/>
    <row r="1020" ht="30" customHeight="1"/>
    <row r="1021" ht="30" customHeight="1"/>
    <row r="1022" ht="30" customHeight="1"/>
    <row r="1023" ht="30" customHeight="1"/>
    <row r="1024" ht="30" customHeight="1"/>
    <row r="1025" ht="30" customHeight="1"/>
    <row r="1026" ht="30" customHeight="1"/>
    <row r="1027" ht="30" customHeight="1"/>
    <row r="1028" ht="30" customHeight="1"/>
    <row r="1029" ht="30" customHeight="1"/>
    <row r="1030" ht="30" customHeight="1"/>
    <row r="1031" ht="30" customHeight="1"/>
    <row r="1032" ht="30" customHeight="1"/>
    <row r="1033" ht="30" customHeight="1"/>
    <row r="1034" ht="30" customHeight="1"/>
    <row r="1035" ht="30" customHeight="1"/>
    <row r="1036" ht="30" customHeight="1"/>
    <row r="1037" ht="30" customHeight="1"/>
    <row r="1038" ht="30" customHeight="1"/>
    <row r="1039" ht="30" customHeight="1"/>
    <row r="1040" ht="30" customHeight="1"/>
    <row r="1041" ht="30" customHeight="1"/>
    <row r="1042" ht="30" customHeight="1"/>
    <row r="1043" ht="30" customHeight="1"/>
    <row r="1044" ht="30" customHeight="1"/>
    <row r="1045" ht="30" customHeight="1"/>
    <row r="1046" ht="30" customHeight="1"/>
    <row r="1047" ht="30" customHeight="1"/>
    <row r="1048" ht="30" customHeight="1"/>
    <row r="1049" ht="30" customHeight="1"/>
    <row r="1050" ht="30" customHeight="1"/>
    <row r="1051" ht="30" customHeight="1"/>
    <row r="1052" ht="30" customHeight="1"/>
    <row r="1053" ht="30" customHeight="1"/>
    <row r="1054" ht="30" customHeight="1"/>
    <row r="1055" ht="30" customHeight="1"/>
    <row r="1056" ht="30" customHeight="1"/>
    <row r="1057" ht="30" customHeight="1"/>
    <row r="1058" ht="30" customHeight="1"/>
    <row r="1059" ht="30" customHeight="1"/>
    <row r="1060" ht="30" customHeight="1"/>
    <row r="1061" ht="30" customHeight="1"/>
    <row r="1062" ht="30" customHeight="1"/>
    <row r="1063" ht="30" customHeight="1"/>
    <row r="1064" ht="30" customHeight="1"/>
    <row r="1065" ht="30" customHeight="1"/>
    <row r="1066" ht="30" customHeight="1"/>
    <row r="1067" ht="30" customHeight="1"/>
    <row r="1068" ht="30" customHeight="1"/>
    <row r="1069" ht="30" customHeight="1"/>
    <row r="1070" ht="30" customHeight="1"/>
    <row r="1071" ht="30" customHeight="1"/>
    <row r="1072" ht="30" customHeight="1"/>
    <row r="1073" ht="30" customHeight="1"/>
    <row r="1074" ht="30" customHeight="1"/>
    <row r="1075" ht="30" customHeight="1"/>
    <row r="1076" ht="30" customHeight="1"/>
    <row r="1077" ht="30" customHeight="1"/>
    <row r="1078" ht="30" customHeight="1"/>
    <row r="1079" ht="30" customHeight="1"/>
    <row r="1080" ht="30" customHeight="1"/>
    <row r="1081" ht="30" customHeight="1"/>
    <row r="1082" ht="30" customHeight="1"/>
    <row r="1083" ht="30" customHeight="1"/>
    <row r="1084" ht="30" customHeight="1"/>
    <row r="1085" ht="30" customHeight="1"/>
    <row r="1086" ht="30" customHeight="1"/>
    <row r="1087" ht="30" customHeight="1"/>
    <row r="1088" ht="30" customHeight="1"/>
    <row r="1089" ht="30" customHeight="1"/>
    <row r="1090" ht="30" customHeight="1"/>
    <row r="1091" ht="30" customHeight="1"/>
    <row r="1092" ht="30" customHeight="1"/>
    <row r="1093" ht="30" customHeight="1"/>
    <row r="1094" ht="30" customHeight="1"/>
    <row r="1095" ht="30" customHeight="1"/>
    <row r="1096" ht="30" customHeight="1"/>
    <row r="1097" ht="30" customHeight="1"/>
    <row r="1098" ht="30" customHeight="1"/>
    <row r="1099" ht="30" customHeight="1"/>
    <row r="1100" ht="30" customHeight="1"/>
    <row r="1101" ht="30" customHeight="1"/>
    <row r="1102" ht="30" customHeight="1"/>
    <row r="1103" ht="30" customHeight="1"/>
    <row r="1104" ht="30" customHeight="1"/>
    <row r="1105" ht="30" customHeight="1"/>
    <row r="1106" ht="30" customHeight="1"/>
    <row r="1107" ht="30" customHeight="1"/>
    <row r="1108" ht="30" customHeight="1"/>
    <row r="1109" ht="30" customHeight="1"/>
    <row r="1110" ht="30" customHeight="1"/>
    <row r="1111" ht="30" customHeight="1"/>
    <row r="1112" ht="30" customHeight="1"/>
    <row r="1113" ht="30" customHeight="1"/>
    <row r="1114" ht="30" customHeight="1"/>
    <row r="1115" ht="30" customHeight="1"/>
    <row r="1116" ht="30" customHeight="1"/>
    <row r="1117" ht="30" customHeight="1"/>
    <row r="1118" ht="30" customHeight="1"/>
    <row r="1119" ht="30" customHeight="1"/>
    <row r="1120" ht="30" customHeight="1"/>
    <row r="1121" ht="30" customHeight="1"/>
    <row r="1122" ht="30" customHeight="1"/>
    <row r="1123" ht="30" customHeight="1"/>
    <row r="1124" ht="30" customHeight="1"/>
    <row r="1125" ht="30" customHeight="1"/>
    <row r="1126" ht="30" customHeight="1"/>
    <row r="1127" ht="30" customHeight="1"/>
    <row r="1128" ht="30" customHeight="1"/>
    <row r="1129" ht="30" customHeight="1"/>
    <row r="1130" ht="30" customHeight="1"/>
    <row r="1131" ht="30" customHeight="1"/>
    <row r="1132" ht="30" customHeight="1"/>
    <row r="1133" ht="30" customHeight="1"/>
    <row r="1134" ht="30" customHeight="1"/>
    <row r="1135" ht="30" customHeight="1"/>
    <row r="1136" ht="30" customHeight="1"/>
    <row r="1137" ht="30" customHeight="1"/>
    <row r="1138" ht="30" customHeight="1"/>
    <row r="1139" ht="30" customHeight="1"/>
    <row r="1140" ht="30" customHeight="1"/>
    <row r="1141" ht="30" customHeight="1"/>
    <row r="1142" ht="30" customHeight="1"/>
    <row r="1143" ht="30" customHeight="1"/>
    <row r="1144" ht="30" customHeight="1"/>
    <row r="1145" ht="30" customHeight="1"/>
    <row r="1146" ht="30" customHeight="1"/>
    <row r="1147" ht="30" customHeight="1"/>
    <row r="1148" ht="30" customHeight="1"/>
    <row r="1149" ht="30" customHeight="1"/>
    <row r="1150" ht="30" customHeight="1"/>
    <row r="1151" ht="30" customHeight="1"/>
    <row r="1152" ht="30" customHeight="1"/>
    <row r="1153" ht="30" customHeight="1"/>
    <row r="1154" ht="30" customHeight="1"/>
    <row r="1155" ht="30" customHeight="1"/>
    <row r="1156" ht="30" customHeight="1"/>
    <row r="1157" ht="30" customHeight="1"/>
    <row r="1158" ht="30" customHeight="1"/>
    <row r="1159" ht="30" customHeight="1"/>
    <row r="1160" ht="30" customHeight="1"/>
    <row r="1161" ht="30" customHeight="1"/>
    <row r="1162" ht="30" customHeight="1"/>
    <row r="1163" ht="30" customHeight="1"/>
    <row r="1164" ht="30" customHeight="1"/>
    <row r="1165" ht="30" customHeight="1"/>
    <row r="1166" ht="30" customHeight="1"/>
    <row r="1167" ht="30" customHeight="1"/>
    <row r="1168" ht="30" customHeight="1"/>
    <row r="1169" ht="30" customHeight="1"/>
    <row r="1170" ht="30" customHeight="1"/>
    <row r="1171" ht="30" customHeight="1"/>
    <row r="1172" ht="30" customHeight="1"/>
    <row r="1173" ht="30" customHeight="1"/>
    <row r="1174" ht="30" customHeight="1"/>
    <row r="1175" ht="30" customHeight="1"/>
    <row r="1176" ht="30" customHeight="1"/>
    <row r="1177" ht="30" customHeight="1"/>
    <row r="1178" ht="30" customHeight="1"/>
    <row r="1179" ht="30" customHeight="1"/>
    <row r="1180" ht="30" customHeight="1"/>
    <row r="1181" ht="30" customHeight="1"/>
    <row r="1182" ht="30" customHeight="1"/>
    <row r="1183" ht="30" customHeight="1"/>
    <row r="1184" ht="30" customHeight="1"/>
    <row r="1185" ht="30" customHeight="1"/>
    <row r="1186" ht="30" customHeight="1"/>
    <row r="1187" ht="30" customHeight="1"/>
    <row r="1188" ht="30" customHeight="1"/>
    <row r="1189" ht="30" customHeight="1"/>
    <row r="1190" ht="30" customHeight="1"/>
    <row r="1191" ht="30" customHeight="1"/>
    <row r="1192" ht="30" customHeight="1"/>
    <row r="1193" ht="30" customHeight="1"/>
    <row r="1194" ht="30" customHeight="1"/>
    <row r="1195" ht="30" customHeight="1"/>
    <row r="1196" ht="30" customHeight="1"/>
    <row r="1197" ht="30" customHeight="1"/>
    <row r="1198" ht="30" customHeight="1"/>
    <row r="1199" ht="30" customHeight="1"/>
    <row r="1200" ht="30" customHeight="1"/>
    <row r="1201" ht="30" customHeight="1"/>
    <row r="1202" ht="30" customHeight="1"/>
    <row r="1203" ht="30" customHeight="1"/>
    <row r="1204" ht="30" customHeight="1"/>
    <row r="1205" ht="30" customHeight="1"/>
    <row r="1206" ht="30" customHeight="1"/>
    <row r="1207" ht="30" customHeight="1"/>
    <row r="1208" ht="30" customHeight="1"/>
    <row r="1209" ht="30" customHeight="1"/>
    <row r="1210" ht="30" customHeight="1"/>
    <row r="1211" ht="30" customHeight="1"/>
    <row r="1212" ht="30" customHeight="1"/>
    <row r="1213" ht="30" customHeight="1"/>
    <row r="1214" ht="30" customHeight="1"/>
    <row r="1215" ht="30" customHeight="1"/>
    <row r="1216" ht="30" customHeight="1"/>
    <row r="1217" ht="30" customHeight="1"/>
    <row r="1218" ht="30" customHeight="1"/>
    <row r="1219" ht="30" customHeight="1"/>
    <row r="1220" ht="30" customHeight="1"/>
    <row r="1221" ht="30" customHeight="1"/>
    <row r="1222" ht="30" customHeight="1"/>
    <row r="1223" ht="30" customHeight="1"/>
    <row r="1224" ht="30" customHeight="1"/>
    <row r="1225" ht="30" customHeight="1"/>
    <row r="1226" ht="30" customHeight="1"/>
    <row r="1227" ht="30" customHeight="1"/>
    <row r="1228" ht="30" customHeight="1"/>
    <row r="1229" ht="30" customHeight="1"/>
    <row r="1230" ht="30" customHeight="1"/>
    <row r="1231" ht="30" customHeight="1"/>
    <row r="1232" ht="30" customHeight="1"/>
    <row r="1233" ht="30" customHeight="1"/>
    <row r="1234" ht="30" customHeight="1"/>
    <row r="1235" ht="30" customHeight="1"/>
    <row r="1236" ht="30" customHeight="1"/>
    <row r="1237" ht="30" customHeight="1"/>
    <row r="1238" ht="30" customHeight="1"/>
    <row r="1239" ht="30" customHeight="1"/>
    <row r="1240" ht="30" customHeight="1"/>
    <row r="1241" ht="30" customHeight="1"/>
    <row r="1242" ht="30" customHeight="1"/>
    <row r="1243" ht="30" customHeight="1"/>
    <row r="1244" ht="30" customHeight="1"/>
    <row r="1245" ht="30" customHeight="1"/>
    <row r="1246" ht="30" customHeight="1"/>
    <row r="1247" ht="30" customHeight="1"/>
    <row r="1248" ht="30" customHeight="1"/>
    <row r="1249" ht="30" customHeight="1"/>
    <row r="1250" ht="30" customHeight="1"/>
    <row r="1251" ht="30" customHeight="1"/>
    <row r="1252" ht="30" customHeight="1"/>
    <row r="1253" ht="30" customHeight="1"/>
    <row r="1254" ht="30" customHeight="1"/>
    <row r="1255" ht="30" customHeight="1"/>
    <row r="1256" ht="30" customHeight="1"/>
    <row r="1257" ht="30" customHeight="1"/>
    <row r="1258" ht="30" customHeight="1"/>
    <row r="1259" ht="30" customHeight="1"/>
    <row r="1260" ht="30" customHeight="1"/>
    <row r="1261" ht="30" customHeight="1"/>
    <row r="1262" ht="30" customHeight="1"/>
    <row r="1263" ht="30" customHeight="1"/>
    <row r="1264" ht="30" customHeight="1"/>
    <row r="1265" ht="30" customHeight="1"/>
    <row r="1266" ht="30" customHeight="1"/>
    <row r="1267" ht="30" customHeight="1"/>
    <row r="1268" ht="30" customHeight="1"/>
    <row r="1269" ht="30" customHeight="1"/>
    <row r="1270" ht="30" customHeight="1"/>
    <row r="1271" ht="30" customHeight="1"/>
    <row r="1272" ht="30" customHeight="1"/>
    <row r="1273" ht="30" customHeight="1"/>
    <row r="1274" ht="30" customHeight="1"/>
    <row r="1275" ht="30" customHeight="1"/>
    <row r="1276" ht="30" customHeight="1"/>
    <row r="1277" ht="30" customHeight="1"/>
    <row r="1278" ht="30" customHeight="1"/>
    <row r="1279" ht="30" customHeight="1"/>
    <row r="1280" ht="30" customHeight="1"/>
    <row r="1281" ht="30" customHeight="1"/>
    <row r="1282" ht="30" customHeight="1"/>
    <row r="1283" ht="30" customHeight="1"/>
    <row r="1284" ht="30" customHeight="1"/>
    <row r="1285" ht="30" customHeight="1"/>
    <row r="1286" ht="30" customHeight="1"/>
    <row r="1287" ht="30" customHeight="1"/>
    <row r="1288" ht="30" customHeight="1"/>
    <row r="1289" ht="30" customHeight="1"/>
    <row r="1290" ht="30" customHeight="1"/>
    <row r="1291" ht="30" customHeight="1"/>
    <row r="1292" ht="30" customHeight="1"/>
    <row r="1293" ht="30" customHeight="1"/>
    <row r="1294" ht="30" customHeight="1"/>
    <row r="1295" ht="30" customHeight="1"/>
    <row r="1296" ht="30" customHeight="1"/>
    <row r="1297" ht="30" customHeight="1"/>
    <row r="1298" ht="30" customHeight="1"/>
    <row r="1299" ht="30" customHeight="1"/>
    <row r="1300" ht="30" customHeight="1"/>
    <row r="1301" ht="30" customHeight="1"/>
    <row r="1302" ht="30" customHeight="1"/>
    <row r="1303" ht="30" customHeight="1"/>
    <row r="1304" ht="30" customHeight="1"/>
    <row r="1305" ht="30" customHeight="1"/>
    <row r="1306" ht="30" customHeight="1"/>
    <row r="1307" ht="30" customHeight="1"/>
    <row r="1308" ht="30" customHeight="1"/>
    <row r="1309" ht="30" customHeight="1"/>
    <row r="1310" ht="30" customHeight="1"/>
    <row r="1311" ht="30" customHeight="1"/>
    <row r="1312" ht="30" customHeight="1"/>
    <row r="1313" ht="30" customHeight="1"/>
    <row r="1314" ht="30" customHeight="1"/>
    <row r="1315" ht="30" customHeight="1"/>
    <row r="1316" ht="30" customHeight="1"/>
    <row r="1317" ht="30" customHeight="1"/>
    <row r="1318" ht="30" customHeight="1"/>
    <row r="1319" ht="30" customHeight="1"/>
    <row r="1320" ht="30" customHeight="1"/>
    <row r="1321" ht="30" customHeight="1"/>
    <row r="1322" ht="30" customHeight="1"/>
    <row r="1323" ht="30" customHeight="1"/>
    <row r="1324" ht="30" customHeight="1"/>
    <row r="1325" ht="30" customHeight="1"/>
    <row r="1326" ht="30" customHeight="1"/>
    <row r="1327" ht="30" customHeight="1"/>
    <row r="1328" ht="30" customHeight="1"/>
    <row r="1329" ht="30" customHeight="1"/>
    <row r="1330" ht="30" customHeight="1"/>
    <row r="1331" ht="30" customHeight="1"/>
    <row r="1332" ht="30" customHeight="1"/>
    <row r="1333" ht="30" customHeight="1"/>
    <row r="1334" ht="30" customHeight="1"/>
    <row r="1335" ht="30" customHeight="1"/>
    <row r="1336" ht="30" customHeight="1"/>
    <row r="1337" ht="30" customHeight="1"/>
    <row r="1338" ht="30" customHeight="1"/>
    <row r="1339" ht="30" customHeight="1"/>
    <row r="1340" ht="30" customHeight="1"/>
    <row r="1341" ht="30" customHeight="1"/>
    <row r="1342" ht="30" customHeight="1"/>
    <row r="1343" ht="30" customHeight="1"/>
    <row r="1344" ht="30" customHeight="1"/>
    <row r="1345" ht="30" customHeight="1"/>
    <row r="1346" ht="30" customHeight="1"/>
    <row r="1347" ht="30" customHeight="1"/>
    <row r="1348" ht="30" customHeight="1"/>
    <row r="1349" ht="30" customHeight="1"/>
    <row r="1350" ht="30" customHeight="1"/>
    <row r="1351" ht="30" customHeight="1"/>
    <row r="1352" ht="30" customHeight="1"/>
    <row r="1353" ht="30" customHeight="1"/>
    <row r="1354" ht="30" customHeight="1"/>
    <row r="1355" ht="30" customHeight="1"/>
    <row r="1356" ht="30" customHeight="1"/>
    <row r="1357" ht="30" customHeight="1"/>
    <row r="1358" ht="30" customHeight="1"/>
    <row r="1359" ht="30" customHeight="1"/>
    <row r="1360" ht="30" customHeight="1"/>
    <row r="1361" ht="30" customHeight="1"/>
    <row r="1362" ht="30" customHeight="1"/>
    <row r="1363" ht="30" customHeight="1"/>
    <row r="1364" ht="30" customHeight="1"/>
    <row r="1365" ht="30" customHeight="1"/>
    <row r="1366" ht="30" customHeight="1"/>
    <row r="1367" ht="30" customHeight="1"/>
    <row r="1368" ht="30" customHeight="1"/>
    <row r="1369" ht="30" customHeight="1"/>
    <row r="1370" ht="30" customHeight="1"/>
    <row r="1371" ht="30" customHeight="1"/>
    <row r="1372" ht="30" customHeight="1"/>
    <row r="1373" ht="30" customHeight="1"/>
    <row r="1374" ht="30" customHeight="1"/>
    <row r="1375" ht="30" customHeight="1"/>
    <row r="1376" ht="30" customHeight="1"/>
    <row r="1377" ht="30" customHeight="1"/>
    <row r="1378" ht="30" customHeight="1"/>
    <row r="1379" ht="30" customHeight="1"/>
    <row r="1380" ht="30" customHeight="1"/>
    <row r="1381" ht="30" customHeight="1"/>
    <row r="1382" ht="30" customHeight="1"/>
    <row r="1383" ht="30" customHeight="1"/>
    <row r="1384" ht="30" customHeight="1"/>
    <row r="1385" ht="30" customHeight="1"/>
    <row r="1386" ht="30" customHeight="1"/>
    <row r="1387" ht="30" customHeight="1"/>
    <row r="1388" ht="30" customHeight="1"/>
    <row r="1389" ht="30" customHeight="1"/>
    <row r="1390" ht="30" customHeight="1"/>
    <row r="1391" ht="30" customHeight="1"/>
    <row r="1392" ht="30" customHeight="1"/>
    <row r="1393" ht="30" customHeight="1"/>
    <row r="1394" ht="30" customHeight="1"/>
    <row r="1395" ht="30" customHeight="1"/>
    <row r="1396" ht="30" customHeight="1"/>
    <row r="1397" ht="30" customHeight="1"/>
    <row r="1398" ht="30" customHeight="1"/>
    <row r="1399" ht="30" customHeight="1"/>
    <row r="1400" ht="30" customHeight="1"/>
    <row r="1401" ht="30" customHeight="1"/>
    <row r="1402" ht="30" customHeight="1"/>
    <row r="1403" ht="30" customHeight="1"/>
    <row r="1404" ht="30" customHeight="1"/>
    <row r="1405" ht="30" customHeight="1"/>
    <row r="1406" ht="30" customHeight="1"/>
    <row r="1407" ht="30" customHeight="1"/>
    <row r="1408" ht="30" customHeight="1"/>
    <row r="1409" ht="30" customHeight="1"/>
    <row r="1410" ht="30" customHeight="1"/>
    <row r="1411" ht="30" customHeight="1"/>
    <row r="1412" ht="30" customHeight="1"/>
    <row r="1413" ht="30" customHeight="1"/>
    <row r="1414" ht="30" customHeight="1"/>
    <row r="1415" ht="30" customHeight="1"/>
    <row r="1416" ht="30" customHeight="1"/>
    <row r="1417" ht="30" customHeight="1"/>
    <row r="1418" ht="30" customHeight="1"/>
    <row r="1419" ht="30" customHeight="1"/>
    <row r="1420" ht="30" customHeight="1"/>
    <row r="1421" ht="30" customHeight="1"/>
    <row r="1422" ht="30" customHeight="1"/>
    <row r="1423" ht="30" customHeight="1"/>
    <row r="1424" ht="30" customHeight="1"/>
    <row r="1425" ht="30" customHeight="1"/>
    <row r="1426" ht="30" customHeight="1"/>
    <row r="1427" ht="30" customHeight="1"/>
    <row r="1428" ht="30" customHeight="1"/>
    <row r="1429" ht="30" customHeight="1"/>
    <row r="1430" ht="30" customHeight="1"/>
    <row r="1431" ht="30" customHeight="1"/>
    <row r="1432" ht="30" customHeight="1"/>
    <row r="1433" ht="30" customHeight="1"/>
    <row r="1434" ht="30" customHeight="1"/>
    <row r="1435" ht="30" customHeight="1"/>
    <row r="1436" ht="30" customHeight="1"/>
    <row r="1437" ht="30" customHeight="1"/>
    <row r="1438" ht="30" customHeight="1"/>
    <row r="1439" ht="30" customHeight="1"/>
    <row r="1440" ht="30" customHeight="1"/>
    <row r="1441" ht="30" customHeight="1"/>
    <row r="1442" ht="30" customHeight="1"/>
    <row r="1443" ht="30" customHeight="1"/>
    <row r="1444" ht="30" customHeight="1"/>
    <row r="1445" ht="30" customHeight="1"/>
    <row r="1446" ht="30" customHeight="1"/>
    <row r="1447" ht="30" customHeight="1"/>
    <row r="1448" ht="30" customHeight="1"/>
    <row r="1449" ht="30" customHeight="1"/>
    <row r="1450" ht="30" customHeight="1"/>
    <row r="1451" ht="30" customHeight="1"/>
    <row r="1452" ht="30" customHeight="1"/>
    <row r="1453" ht="30" customHeight="1"/>
    <row r="1454" ht="30" customHeight="1"/>
    <row r="1455" ht="30" customHeight="1"/>
    <row r="1456" ht="30" customHeight="1"/>
    <row r="1457" ht="30" customHeight="1"/>
    <row r="1458" ht="30" customHeight="1"/>
    <row r="1459" ht="30" customHeight="1"/>
    <row r="1460" ht="30" customHeight="1"/>
    <row r="1461" ht="30" customHeight="1"/>
    <row r="1462" ht="30" customHeight="1"/>
    <row r="1463" ht="30" customHeight="1"/>
    <row r="1464" ht="30" customHeight="1"/>
    <row r="1465" ht="30" customHeight="1"/>
    <row r="1466" ht="30" customHeight="1"/>
    <row r="1467" ht="30" customHeight="1"/>
    <row r="1468" ht="30" customHeight="1"/>
    <row r="1469" ht="30" customHeight="1"/>
    <row r="1470" ht="30" customHeight="1"/>
    <row r="1471" ht="30" customHeight="1"/>
    <row r="1472" ht="30" customHeight="1"/>
    <row r="1473" ht="30" customHeight="1"/>
    <row r="1474" ht="30" customHeight="1"/>
    <row r="1475" ht="30" customHeight="1"/>
    <row r="1476" ht="30" customHeight="1"/>
    <row r="1477" ht="30" customHeight="1"/>
    <row r="1478" ht="30" customHeight="1"/>
    <row r="1479" ht="30" customHeight="1"/>
    <row r="1480" ht="30" customHeight="1"/>
    <row r="1481" ht="30" customHeight="1"/>
    <row r="1482" ht="30" customHeight="1"/>
    <row r="1483" ht="30" customHeight="1"/>
    <row r="1484" ht="30" customHeight="1"/>
    <row r="1485" ht="30" customHeight="1"/>
    <row r="1486" ht="30" customHeight="1"/>
    <row r="1487" ht="30" customHeight="1"/>
    <row r="1488" ht="30" customHeight="1"/>
    <row r="1489" ht="30" customHeight="1"/>
    <row r="1490" ht="30" customHeight="1"/>
    <row r="1491" ht="30" customHeight="1"/>
    <row r="1492" ht="30" customHeight="1"/>
    <row r="1493" ht="30" customHeight="1"/>
    <row r="1494" ht="30" customHeight="1"/>
    <row r="1495" ht="30" customHeight="1"/>
    <row r="1496" ht="30" customHeight="1"/>
    <row r="1497" ht="30" customHeight="1"/>
    <row r="1498" ht="30" customHeight="1"/>
    <row r="1499" ht="30" customHeight="1"/>
    <row r="1500" ht="30" customHeight="1"/>
    <row r="1501" ht="30" customHeight="1"/>
    <row r="1502" ht="30" customHeight="1"/>
    <row r="1503" ht="30" customHeight="1"/>
    <row r="1504" ht="30" customHeight="1"/>
    <row r="1505" ht="30" customHeight="1"/>
    <row r="1506" ht="30" customHeight="1"/>
    <row r="1507" ht="30" customHeight="1"/>
    <row r="1508" ht="30" customHeight="1"/>
    <row r="1509" ht="30" customHeight="1"/>
    <row r="1510" ht="30" customHeight="1"/>
    <row r="1511" ht="30" customHeight="1"/>
    <row r="1512" ht="30" customHeight="1"/>
    <row r="1513" ht="30" customHeight="1"/>
    <row r="1514" ht="30" customHeight="1"/>
    <row r="1515" ht="30" customHeight="1"/>
    <row r="1516" ht="30" customHeight="1"/>
    <row r="1517" ht="30" customHeight="1"/>
    <row r="1518" ht="30" customHeight="1"/>
    <row r="1519" ht="30" customHeight="1"/>
    <row r="1520" ht="30" customHeight="1"/>
    <row r="1521" ht="30" customHeight="1"/>
    <row r="1522" ht="30" customHeight="1"/>
    <row r="1523" ht="30" customHeight="1"/>
    <row r="1524" ht="30" customHeight="1"/>
    <row r="1525" ht="30" customHeight="1"/>
    <row r="1526" ht="30" customHeight="1"/>
    <row r="1527" ht="30" customHeight="1"/>
    <row r="1528" ht="30" customHeight="1"/>
    <row r="1529" ht="30" customHeight="1"/>
    <row r="1530" ht="30" customHeight="1"/>
    <row r="1531" ht="30" customHeight="1"/>
    <row r="1532" ht="30" customHeight="1"/>
    <row r="1533" ht="30" customHeight="1"/>
    <row r="1534" ht="30" customHeight="1"/>
    <row r="1535" ht="30" customHeight="1"/>
    <row r="1536" ht="30" customHeight="1"/>
    <row r="1537" ht="30" customHeight="1"/>
    <row r="1538" ht="30" customHeight="1"/>
    <row r="1539" ht="30" customHeight="1"/>
    <row r="1540" ht="30" customHeight="1"/>
    <row r="1541" ht="30" customHeight="1"/>
    <row r="1542" ht="30" customHeight="1"/>
    <row r="1543" ht="30" customHeight="1"/>
    <row r="1544" ht="30" customHeight="1"/>
    <row r="1545" ht="30" customHeight="1"/>
    <row r="1546" ht="30" customHeight="1"/>
    <row r="1547" ht="30" customHeight="1"/>
    <row r="1548" ht="30" customHeight="1"/>
    <row r="1549" ht="30" customHeight="1"/>
    <row r="1550" ht="30" customHeight="1"/>
    <row r="1551" ht="30" customHeight="1"/>
    <row r="1552" ht="30" customHeight="1"/>
    <row r="1553" ht="30" customHeight="1"/>
    <row r="1554" ht="30" customHeight="1"/>
    <row r="1555" ht="30" customHeight="1"/>
    <row r="1556" ht="30" customHeight="1"/>
    <row r="1557" ht="30" customHeight="1"/>
    <row r="1558" ht="30" customHeight="1"/>
    <row r="1559" ht="30" customHeight="1"/>
    <row r="1560" ht="30" customHeight="1"/>
    <row r="1561" ht="30" customHeight="1"/>
    <row r="1562" ht="30" customHeight="1"/>
    <row r="1563" ht="30" customHeight="1"/>
    <row r="1564" ht="30" customHeight="1"/>
    <row r="1565" ht="30" customHeight="1"/>
    <row r="1566" ht="30" customHeight="1"/>
    <row r="1567" ht="30" customHeight="1"/>
    <row r="1568" ht="30" customHeight="1"/>
    <row r="1569" ht="30" customHeight="1"/>
    <row r="1570" ht="30" customHeight="1"/>
    <row r="1571" ht="30" customHeight="1"/>
    <row r="1572" ht="30" customHeight="1"/>
    <row r="1573" ht="30" customHeight="1"/>
    <row r="1574" ht="30" customHeight="1"/>
    <row r="1575" ht="30" customHeight="1"/>
    <row r="1576" ht="30" customHeight="1"/>
    <row r="1577" ht="30" customHeight="1"/>
    <row r="1578" ht="30" customHeight="1"/>
    <row r="1579" ht="30" customHeight="1"/>
    <row r="1580" ht="30" customHeight="1"/>
    <row r="1581" ht="30" customHeight="1"/>
    <row r="1582" ht="30" customHeight="1"/>
    <row r="1583" ht="30" customHeight="1"/>
    <row r="1584" ht="30" customHeight="1"/>
    <row r="1585" ht="30" customHeight="1"/>
    <row r="1586" ht="30" customHeight="1"/>
    <row r="1587" ht="30" customHeight="1"/>
    <row r="1588" ht="30" customHeight="1"/>
    <row r="1589" ht="30" customHeight="1"/>
    <row r="1590" ht="30" customHeight="1"/>
    <row r="1591" ht="30" customHeight="1"/>
    <row r="1592" ht="30" customHeight="1"/>
    <row r="1593" ht="30" customHeight="1"/>
    <row r="1594" ht="30" customHeight="1"/>
    <row r="1595" ht="30" customHeight="1"/>
    <row r="1596" ht="30" customHeight="1"/>
    <row r="1597" ht="30" customHeight="1"/>
    <row r="1598" ht="30" customHeight="1"/>
    <row r="1599" ht="30" customHeight="1"/>
    <row r="1600" ht="30" customHeight="1"/>
    <row r="1601" ht="30" customHeight="1"/>
    <row r="1602" ht="30" customHeight="1"/>
    <row r="1603" ht="30" customHeight="1"/>
    <row r="1604" ht="30" customHeight="1"/>
    <row r="1605" ht="30" customHeight="1"/>
    <row r="1606" ht="30" customHeight="1"/>
    <row r="1607" ht="30" customHeight="1"/>
    <row r="1608" ht="30" customHeight="1"/>
    <row r="1609" ht="30" customHeight="1"/>
    <row r="1610" ht="30" customHeight="1"/>
    <row r="1611" ht="30" customHeight="1"/>
    <row r="1612" ht="30" customHeight="1"/>
    <row r="1613" ht="30" customHeight="1"/>
    <row r="1614" ht="30" customHeight="1"/>
    <row r="1615" ht="30" customHeight="1"/>
    <row r="1616" ht="30" customHeight="1"/>
    <row r="1617" ht="30" customHeight="1"/>
    <row r="1618" ht="30" customHeight="1"/>
    <row r="1619" ht="30" customHeight="1"/>
    <row r="1620" ht="30" customHeight="1"/>
    <row r="1621" ht="30" customHeight="1"/>
    <row r="1622" ht="30" customHeight="1"/>
    <row r="1623" ht="30" customHeight="1"/>
    <row r="1624" ht="30" customHeight="1"/>
    <row r="1625" ht="30" customHeight="1"/>
    <row r="1626" ht="30" customHeight="1"/>
    <row r="1627" ht="30" customHeight="1"/>
    <row r="1628" ht="30" customHeight="1"/>
    <row r="1629" ht="30" customHeight="1"/>
    <row r="1630" ht="30" customHeight="1"/>
    <row r="1631" ht="30" customHeight="1"/>
    <row r="1632" ht="30" customHeight="1"/>
    <row r="1633" ht="30" customHeight="1"/>
    <row r="1634" ht="30" customHeight="1"/>
    <row r="1635" ht="30" customHeight="1"/>
    <row r="1636" ht="30" customHeight="1"/>
    <row r="1637" ht="30" customHeight="1"/>
    <row r="1638" ht="30" customHeight="1"/>
    <row r="1639" ht="30" customHeight="1"/>
    <row r="1640" ht="30" customHeight="1"/>
    <row r="1641" ht="30" customHeight="1"/>
    <row r="1642" ht="30" customHeight="1"/>
    <row r="1643" ht="30" customHeight="1"/>
    <row r="1644" ht="30" customHeight="1"/>
    <row r="1645" ht="30" customHeight="1"/>
    <row r="1646" ht="30" customHeight="1"/>
    <row r="1647" ht="30" customHeight="1"/>
    <row r="1648" ht="30" customHeight="1"/>
    <row r="1649" ht="30" customHeight="1"/>
    <row r="1650" ht="30" customHeight="1"/>
    <row r="1651" ht="30" customHeight="1"/>
    <row r="1652" ht="30" customHeight="1"/>
    <row r="1653" ht="30" customHeight="1"/>
    <row r="1654" ht="30" customHeight="1"/>
    <row r="1655" ht="30" customHeight="1"/>
    <row r="1656" ht="30" customHeight="1"/>
    <row r="1657" ht="30" customHeight="1"/>
    <row r="1658" ht="30" customHeight="1"/>
    <row r="1659" ht="30" customHeight="1"/>
    <row r="1660" ht="30" customHeight="1"/>
    <row r="1661" ht="30" customHeight="1"/>
    <row r="1662" ht="30" customHeight="1"/>
    <row r="1663" ht="30" customHeight="1"/>
    <row r="1664" ht="30" customHeight="1"/>
    <row r="1665" ht="30" customHeight="1"/>
    <row r="1666" ht="30" customHeight="1"/>
    <row r="1667" ht="30" customHeight="1"/>
    <row r="1668" ht="30" customHeight="1"/>
    <row r="1669" ht="30" customHeight="1"/>
    <row r="1670" ht="30" customHeight="1"/>
    <row r="1671" ht="30" customHeight="1"/>
    <row r="1672" ht="30" customHeight="1"/>
    <row r="1673" ht="30" customHeight="1"/>
    <row r="1674" ht="30" customHeight="1"/>
    <row r="1675" ht="30" customHeight="1"/>
    <row r="1676" ht="30" customHeight="1"/>
    <row r="1677" ht="30" customHeight="1"/>
    <row r="1678" ht="30" customHeight="1"/>
    <row r="1679" ht="30" customHeight="1"/>
    <row r="1680" ht="30" customHeight="1"/>
    <row r="1681" ht="30" customHeight="1"/>
    <row r="1682" ht="30" customHeight="1"/>
    <row r="1683" ht="30" customHeight="1"/>
    <row r="1684" ht="30" customHeight="1"/>
    <row r="1685" ht="30" customHeight="1"/>
    <row r="1686" ht="30" customHeight="1"/>
    <row r="1687" ht="30" customHeight="1"/>
    <row r="1688" ht="30" customHeight="1"/>
    <row r="1689" ht="30" customHeight="1"/>
    <row r="1690" ht="30" customHeight="1"/>
    <row r="1691" ht="30" customHeight="1"/>
    <row r="1692" ht="30" customHeight="1"/>
    <row r="1693" ht="30" customHeight="1"/>
    <row r="1694" ht="30" customHeight="1"/>
    <row r="1695" ht="30" customHeight="1"/>
    <row r="1696" ht="30" customHeight="1"/>
    <row r="1697" ht="30" customHeight="1"/>
    <row r="1698" ht="30" customHeight="1"/>
    <row r="1699" ht="30" customHeight="1"/>
    <row r="1700" ht="30" customHeight="1"/>
    <row r="1701" ht="30" customHeight="1"/>
    <row r="1702" ht="30" customHeight="1"/>
    <row r="1703" ht="30" customHeight="1"/>
    <row r="1704" ht="30" customHeight="1"/>
    <row r="1705" ht="30" customHeight="1"/>
    <row r="1706" ht="30" customHeight="1"/>
    <row r="1707" ht="30" customHeight="1"/>
    <row r="1708" ht="30" customHeight="1"/>
    <row r="1709" ht="30" customHeight="1"/>
    <row r="1710" ht="30" customHeight="1"/>
    <row r="1711" ht="30" customHeight="1"/>
    <row r="1712" ht="30" customHeight="1"/>
    <row r="1713" ht="30" customHeight="1"/>
    <row r="1714" ht="30" customHeight="1"/>
    <row r="1715" ht="30" customHeight="1"/>
    <row r="1716" ht="30" customHeight="1"/>
    <row r="1717" ht="30" customHeight="1"/>
    <row r="1718" ht="30" customHeight="1"/>
    <row r="1719" ht="30" customHeight="1"/>
    <row r="1720" ht="30" customHeight="1"/>
    <row r="1721" ht="30" customHeight="1"/>
    <row r="1722" ht="30" customHeight="1"/>
    <row r="1723" ht="30" customHeight="1"/>
    <row r="1724" ht="30" customHeight="1"/>
    <row r="1725" ht="30" customHeight="1"/>
    <row r="1726" ht="30" customHeight="1"/>
    <row r="1727" ht="30" customHeight="1"/>
    <row r="1728" ht="30" customHeight="1"/>
    <row r="1729" ht="30" customHeight="1"/>
    <row r="1730" ht="30" customHeight="1"/>
    <row r="1731" ht="30" customHeight="1"/>
    <row r="1732" ht="30" customHeight="1"/>
    <row r="1733" ht="30" customHeight="1"/>
    <row r="1734" ht="30" customHeight="1"/>
    <row r="1735" ht="30" customHeight="1"/>
    <row r="1736" ht="30" customHeight="1"/>
    <row r="1737" ht="30" customHeight="1"/>
    <row r="1738" ht="30" customHeight="1"/>
    <row r="1739" ht="30" customHeight="1"/>
    <row r="1740" ht="30" customHeight="1"/>
    <row r="1741" ht="30" customHeight="1"/>
    <row r="1742" ht="30" customHeight="1"/>
    <row r="1743" ht="30" customHeight="1"/>
    <row r="1744" ht="30" customHeight="1"/>
    <row r="1745" ht="30" customHeight="1"/>
    <row r="1746" ht="30" customHeight="1"/>
    <row r="1747" ht="30" customHeight="1"/>
    <row r="1748" ht="30" customHeight="1"/>
    <row r="1749" ht="30" customHeight="1"/>
    <row r="1750" ht="30" customHeight="1"/>
    <row r="1751" ht="30" customHeight="1"/>
    <row r="1752" ht="30" customHeight="1"/>
    <row r="1753" ht="30" customHeight="1"/>
    <row r="1754" ht="30" customHeight="1"/>
    <row r="1755" ht="30" customHeight="1"/>
    <row r="1756" ht="30" customHeight="1"/>
    <row r="1757" ht="30" customHeight="1"/>
    <row r="1758" ht="30" customHeight="1"/>
    <row r="1759" ht="30" customHeight="1"/>
    <row r="1760" ht="30" customHeight="1"/>
    <row r="1761" ht="30" customHeight="1"/>
    <row r="1762" ht="30" customHeight="1"/>
    <row r="1763" ht="30" customHeight="1"/>
    <row r="1764" ht="30" customHeight="1"/>
    <row r="1765" ht="30" customHeight="1"/>
    <row r="1766" ht="30" customHeight="1"/>
    <row r="1767" ht="30" customHeight="1"/>
    <row r="1768" ht="30" customHeight="1"/>
    <row r="1769" ht="30" customHeight="1"/>
    <row r="1770" ht="30" customHeight="1"/>
    <row r="1771" ht="30" customHeight="1"/>
    <row r="1772" ht="30" customHeight="1"/>
    <row r="1773" ht="30" customHeight="1"/>
    <row r="1774" ht="30" customHeight="1"/>
    <row r="1775" ht="30" customHeight="1"/>
    <row r="1776" ht="30" customHeight="1"/>
    <row r="1777" ht="30" customHeight="1"/>
    <row r="1778" ht="30" customHeight="1"/>
    <row r="1779" ht="30" customHeight="1"/>
    <row r="1780" ht="30" customHeight="1"/>
    <row r="1781" ht="30" customHeight="1"/>
    <row r="1782" ht="30" customHeight="1"/>
    <row r="1783" ht="30" customHeight="1"/>
    <row r="1784" ht="30" customHeight="1"/>
    <row r="1785" ht="30" customHeight="1"/>
    <row r="1786" ht="30" customHeight="1"/>
    <row r="1787" ht="30" customHeight="1"/>
    <row r="1788" ht="30" customHeight="1"/>
    <row r="1789" ht="30" customHeight="1"/>
    <row r="1790" ht="30" customHeight="1"/>
    <row r="1791" ht="30" customHeight="1"/>
    <row r="1792" ht="30" customHeight="1"/>
    <row r="1793" ht="30" customHeight="1"/>
    <row r="1794" ht="30" customHeight="1"/>
    <row r="1795" ht="30" customHeight="1"/>
    <row r="1796" ht="30" customHeight="1"/>
    <row r="1797" ht="30" customHeight="1"/>
    <row r="1798" ht="30" customHeight="1"/>
    <row r="1799" ht="30" customHeight="1"/>
    <row r="1800" ht="30" customHeight="1"/>
    <row r="1801" ht="30" customHeight="1"/>
    <row r="1802" ht="30" customHeight="1"/>
    <row r="1803" ht="30" customHeight="1"/>
    <row r="1804" ht="30" customHeight="1"/>
    <row r="1805" ht="30" customHeight="1"/>
    <row r="1806" ht="30" customHeight="1"/>
    <row r="1807" ht="30" customHeight="1"/>
    <row r="1808" ht="30" customHeight="1"/>
    <row r="1809" ht="30" customHeight="1"/>
    <row r="1810" ht="30" customHeight="1"/>
    <row r="1811" ht="30" customHeight="1"/>
    <row r="1812" ht="30" customHeight="1"/>
    <row r="1813" ht="30" customHeight="1"/>
    <row r="1814" ht="30" customHeight="1"/>
    <row r="1815" ht="30" customHeight="1"/>
    <row r="1816" ht="30" customHeight="1"/>
    <row r="1817" ht="30" customHeight="1"/>
    <row r="1818" ht="30" customHeight="1"/>
    <row r="1819" ht="30" customHeight="1"/>
    <row r="1820" ht="30" customHeight="1"/>
    <row r="1821" ht="30" customHeight="1"/>
    <row r="1822" ht="30" customHeight="1"/>
    <row r="1823" ht="30" customHeight="1"/>
    <row r="1824" ht="30" customHeight="1"/>
    <row r="1825" ht="30" customHeight="1"/>
    <row r="1826" ht="30" customHeight="1"/>
    <row r="1827" ht="30" customHeight="1"/>
    <row r="1828" ht="30" customHeight="1"/>
    <row r="1829" ht="30" customHeight="1"/>
    <row r="1830" ht="30" customHeight="1"/>
    <row r="1831" ht="30" customHeight="1"/>
    <row r="1832" ht="30" customHeight="1"/>
    <row r="1833" ht="30" customHeight="1"/>
    <row r="1834" ht="30" customHeight="1"/>
    <row r="1835" ht="30" customHeight="1"/>
    <row r="1836" ht="30" customHeight="1"/>
    <row r="1837" ht="30" customHeight="1"/>
    <row r="1838" ht="30" customHeight="1"/>
    <row r="1839" ht="30" customHeight="1"/>
    <row r="1840" ht="30" customHeight="1"/>
    <row r="1841" ht="30" customHeight="1"/>
    <row r="1842" ht="30" customHeight="1"/>
    <row r="1843" ht="30" customHeight="1"/>
    <row r="1844" ht="30" customHeight="1"/>
    <row r="1845" ht="30" customHeight="1"/>
    <row r="1846" ht="30" customHeight="1"/>
    <row r="1847" ht="30" customHeight="1"/>
    <row r="1848" ht="30" customHeight="1"/>
    <row r="1849" ht="30" customHeight="1"/>
    <row r="1850" ht="30" customHeight="1"/>
    <row r="1851" ht="30" customHeight="1"/>
    <row r="1852" ht="30" customHeight="1"/>
    <row r="1853" ht="30" customHeight="1"/>
    <row r="1854" ht="30" customHeight="1"/>
    <row r="1855" ht="30" customHeight="1"/>
    <row r="1856" ht="30" customHeight="1"/>
    <row r="1857" ht="30" customHeight="1"/>
    <row r="1858" ht="30" customHeight="1"/>
    <row r="1859" ht="30" customHeight="1"/>
    <row r="1860" ht="30" customHeight="1"/>
    <row r="1861" ht="30" customHeight="1"/>
    <row r="1862" ht="30" customHeight="1"/>
    <row r="1863" ht="30" customHeight="1"/>
    <row r="1864" ht="30" customHeight="1"/>
    <row r="1865" ht="30" customHeight="1"/>
    <row r="1866" ht="30" customHeight="1"/>
    <row r="1867" ht="30" customHeight="1"/>
    <row r="1868" ht="30" customHeight="1"/>
    <row r="1869" ht="30" customHeight="1"/>
    <row r="1870" ht="30" customHeight="1"/>
    <row r="1871" ht="30" customHeight="1"/>
    <row r="1872" ht="30" customHeight="1"/>
    <row r="1873" ht="30" customHeight="1"/>
    <row r="1874" ht="30" customHeight="1"/>
    <row r="1875" ht="30" customHeight="1"/>
    <row r="1876" ht="30" customHeight="1"/>
    <row r="1877" ht="30" customHeight="1"/>
    <row r="1878" ht="30" customHeight="1"/>
    <row r="1879" ht="30" customHeight="1"/>
    <row r="1880" ht="30" customHeight="1"/>
    <row r="1881" ht="30" customHeight="1"/>
    <row r="1882" ht="30" customHeight="1"/>
    <row r="1883" ht="30" customHeight="1"/>
    <row r="1884" ht="30" customHeight="1"/>
    <row r="1885" ht="30" customHeight="1"/>
    <row r="1886" ht="30" customHeight="1"/>
    <row r="1887" ht="30" customHeight="1"/>
    <row r="1888" ht="30" customHeight="1"/>
    <row r="1889" ht="30" customHeight="1"/>
    <row r="1890" ht="30" customHeight="1"/>
    <row r="1891" ht="30" customHeight="1"/>
    <row r="1892" ht="30" customHeight="1"/>
    <row r="1893" ht="30" customHeight="1"/>
    <row r="1894" ht="30" customHeight="1"/>
    <row r="1895" ht="30" customHeight="1"/>
    <row r="1896" ht="30" customHeight="1"/>
    <row r="1897" ht="30" customHeight="1"/>
    <row r="1898" ht="30" customHeight="1"/>
    <row r="1899" ht="30" customHeight="1"/>
    <row r="1900" ht="30" customHeight="1"/>
    <row r="1901" ht="30" customHeight="1"/>
    <row r="1902" ht="30" customHeight="1"/>
    <row r="1903" ht="30" customHeight="1"/>
    <row r="1904" ht="30" customHeight="1"/>
    <row r="1905" ht="30" customHeight="1"/>
    <row r="1906" ht="30" customHeight="1"/>
    <row r="1907" ht="30" customHeight="1"/>
    <row r="1908" ht="30" customHeight="1"/>
    <row r="1909" ht="30" customHeight="1"/>
    <row r="1910" ht="30" customHeight="1"/>
    <row r="1911" ht="30" customHeight="1"/>
    <row r="1912" ht="30" customHeight="1"/>
    <row r="1913" ht="30" customHeight="1"/>
    <row r="1914" ht="30" customHeight="1"/>
    <row r="1915" ht="30" customHeight="1"/>
    <row r="1916" ht="30" customHeight="1"/>
    <row r="1917" ht="30" customHeight="1"/>
    <row r="1918" ht="30" customHeight="1"/>
    <row r="1919" ht="30" customHeight="1"/>
    <row r="1920" ht="30" customHeight="1"/>
    <row r="1921" ht="30" customHeight="1"/>
    <row r="1922" ht="30" customHeight="1"/>
    <row r="1923" ht="30" customHeight="1"/>
    <row r="1924" ht="30" customHeight="1"/>
    <row r="1925" ht="30" customHeight="1"/>
    <row r="1926" ht="30" customHeight="1"/>
    <row r="1927" ht="30" customHeight="1"/>
    <row r="1928" ht="30" customHeight="1"/>
    <row r="1929" ht="30" customHeight="1"/>
    <row r="1930" ht="30" customHeight="1"/>
    <row r="1931" ht="30" customHeight="1"/>
    <row r="1932" ht="30" customHeight="1"/>
    <row r="1933" ht="30" customHeight="1"/>
    <row r="1934" ht="30" customHeight="1"/>
    <row r="1935" ht="30" customHeight="1"/>
    <row r="1936" ht="30" customHeight="1"/>
    <row r="1937" ht="30" customHeight="1"/>
    <row r="1938" ht="30" customHeight="1"/>
    <row r="1939" ht="30" customHeight="1"/>
    <row r="1940" ht="30" customHeight="1"/>
    <row r="1941" ht="30" customHeight="1"/>
    <row r="1942" ht="30" customHeight="1"/>
    <row r="1943" ht="30" customHeight="1"/>
    <row r="1944" ht="30" customHeight="1"/>
    <row r="1945" ht="30" customHeight="1"/>
    <row r="1946" ht="30" customHeight="1"/>
    <row r="1947" ht="30" customHeight="1"/>
    <row r="1948" ht="30" customHeight="1"/>
    <row r="1949" ht="30" customHeight="1"/>
    <row r="1950" ht="30" customHeight="1"/>
    <row r="1951" ht="30" customHeight="1"/>
    <row r="1952" ht="30" customHeight="1"/>
    <row r="1953" ht="30" customHeight="1"/>
    <row r="1954" ht="30" customHeight="1"/>
    <row r="1955" ht="30" customHeight="1"/>
    <row r="1956" ht="30" customHeight="1"/>
    <row r="1957" ht="30" customHeight="1"/>
    <row r="1958" ht="30" customHeight="1"/>
    <row r="1959" ht="30" customHeight="1"/>
    <row r="1960" ht="30" customHeight="1"/>
    <row r="1961" ht="30" customHeight="1"/>
    <row r="1962" ht="30" customHeight="1"/>
    <row r="1963" ht="30" customHeight="1"/>
    <row r="1964" ht="30" customHeight="1"/>
    <row r="1965" ht="30" customHeight="1"/>
    <row r="1966" ht="30" customHeight="1"/>
    <row r="1967" ht="30" customHeight="1"/>
    <row r="1968" ht="30" customHeight="1"/>
    <row r="1969" ht="30" customHeight="1"/>
    <row r="1970" ht="30" customHeight="1"/>
    <row r="1971" ht="30" customHeight="1"/>
    <row r="1972" ht="30" customHeight="1"/>
    <row r="1973" ht="30" customHeight="1"/>
    <row r="1974" ht="30" customHeight="1"/>
    <row r="1975" ht="30" customHeight="1"/>
    <row r="1976" ht="30" customHeight="1"/>
    <row r="1977" ht="30" customHeight="1"/>
    <row r="1978" ht="30" customHeight="1"/>
    <row r="1979" ht="30" customHeight="1"/>
    <row r="1980" ht="30" customHeight="1"/>
    <row r="1981" ht="30" customHeight="1"/>
    <row r="1982" ht="30" customHeight="1"/>
    <row r="1983" ht="30" customHeight="1"/>
    <row r="1984" ht="30" customHeight="1"/>
    <row r="1985" ht="30" customHeight="1"/>
    <row r="1986" ht="30" customHeight="1"/>
    <row r="1987" ht="30" customHeight="1"/>
    <row r="1988" ht="30" customHeight="1"/>
    <row r="1989" ht="30" customHeight="1"/>
    <row r="1990" ht="30" customHeight="1"/>
    <row r="1991" ht="30" customHeight="1"/>
    <row r="1992" ht="30" customHeight="1"/>
    <row r="1993" ht="30" customHeight="1"/>
    <row r="1994" ht="30" customHeight="1"/>
    <row r="1995" ht="30" customHeight="1"/>
    <row r="1996" ht="30" customHeight="1"/>
    <row r="1997" ht="30" customHeight="1"/>
    <row r="1998" ht="30" customHeight="1"/>
    <row r="1999" ht="30" customHeight="1"/>
    <row r="2000" ht="30" customHeight="1"/>
    <row r="2001" ht="30" customHeight="1"/>
    <row r="2002" ht="30" customHeight="1"/>
    <row r="2003" ht="30" customHeight="1"/>
    <row r="2004" ht="30" customHeight="1"/>
    <row r="2005" ht="30" customHeight="1"/>
    <row r="2006" ht="30" customHeight="1"/>
    <row r="2007" ht="30" customHeight="1"/>
    <row r="2008" ht="30" customHeight="1"/>
    <row r="2009" ht="30" customHeight="1"/>
    <row r="2010" ht="30" customHeight="1"/>
    <row r="2011" ht="30" customHeight="1"/>
    <row r="2012" ht="30" customHeight="1"/>
    <row r="2013" ht="30" customHeight="1"/>
    <row r="2014" ht="30" customHeight="1"/>
    <row r="2015" ht="30" customHeight="1"/>
    <row r="2016" ht="30" customHeight="1"/>
    <row r="2017" ht="30" customHeight="1"/>
    <row r="2018" ht="30" customHeight="1"/>
    <row r="2019" ht="30" customHeight="1"/>
    <row r="2020" ht="30" customHeight="1"/>
    <row r="2021" ht="30" customHeight="1"/>
    <row r="2022" ht="30" customHeight="1"/>
    <row r="2023" ht="30" customHeight="1"/>
    <row r="2024" ht="30" customHeight="1"/>
    <row r="2025" ht="30" customHeight="1"/>
    <row r="2026" ht="30" customHeight="1"/>
    <row r="2027" ht="30" customHeight="1"/>
    <row r="2028" ht="30" customHeight="1"/>
    <row r="2029" ht="30" customHeight="1"/>
    <row r="2030" ht="30" customHeight="1"/>
    <row r="2031" ht="30" customHeight="1"/>
    <row r="2032" ht="30" customHeight="1"/>
    <row r="2033" ht="30" customHeight="1"/>
    <row r="2034" ht="30" customHeight="1"/>
    <row r="2035" ht="30" customHeight="1"/>
    <row r="2036" ht="30" customHeight="1"/>
    <row r="2037" ht="30" customHeight="1"/>
    <row r="2038" ht="30" customHeight="1"/>
    <row r="2039" ht="30" customHeight="1"/>
    <row r="2040" ht="30" customHeight="1"/>
    <row r="2041" ht="30" customHeight="1"/>
    <row r="2042" ht="30" customHeight="1"/>
    <row r="2043" ht="30" customHeight="1"/>
    <row r="2044" ht="30" customHeight="1"/>
    <row r="2045" ht="30" customHeight="1"/>
    <row r="2046" ht="30" customHeight="1"/>
    <row r="2047" ht="30" customHeight="1"/>
    <row r="2048" ht="30" customHeight="1"/>
    <row r="2049" ht="30" customHeight="1"/>
    <row r="2050" ht="30" customHeight="1"/>
    <row r="2051" ht="30" customHeight="1"/>
    <row r="2052" ht="30" customHeight="1"/>
    <row r="2053" ht="30" customHeight="1"/>
    <row r="2054" ht="30" customHeight="1"/>
    <row r="2055" ht="30" customHeight="1"/>
    <row r="2056" ht="30" customHeight="1"/>
    <row r="2057" ht="30" customHeight="1"/>
    <row r="2058" ht="30" customHeight="1"/>
    <row r="2059" ht="30" customHeight="1"/>
    <row r="2060" ht="30" customHeight="1"/>
    <row r="2061" ht="30" customHeight="1"/>
    <row r="2062" ht="30" customHeight="1"/>
    <row r="2063" ht="30" customHeight="1"/>
    <row r="2064" ht="30" customHeight="1"/>
    <row r="2065" ht="30" customHeight="1"/>
    <row r="2066" ht="30" customHeight="1"/>
    <row r="2067" ht="30" customHeight="1"/>
    <row r="2068" ht="30" customHeight="1"/>
    <row r="2069" ht="30" customHeight="1"/>
    <row r="2070" ht="30" customHeight="1"/>
    <row r="2071" ht="30" customHeight="1"/>
    <row r="2072" ht="30" customHeight="1"/>
    <row r="2073" ht="30" customHeight="1"/>
    <row r="2074" ht="30" customHeight="1"/>
    <row r="2075" ht="30" customHeight="1"/>
    <row r="2076" ht="30" customHeight="1"/>
    <row r="2077" ht="30" customHeight="1"/>
    <row r="2078" ht="30" customHeight="1"/>
    <row r="2079" ht="30" customHeight="1"/>
    <row r="2080" ht="30" customHeight="1"/>
    <row r="2081" ht="30" customHeight="1"/>
    <row r="2082" ht="30" customHeight="1"/>
    <row r="2083" ht="30" customHeight="1"/>
    <row r="2084" ht="30" customHeight="1"/>
    <row r="2085" ht="30" customHeight="1"/>
    <row r="2086" ht="30" customHeight="1"/>
    <row r="2087" ht="30" customHeight="1"/>
    <row r="2088" ht="30" customHeight="1"/>
    <row r="2089" ht="30" customHeight="1"/>
    <row r="2090" ht="30" customHeight="1"/>
    <row r="2091" ht="30" customHeight="1"/>
    <row r="2092" ht="30" customHeight="1"/>
    <row r="2093" ht="30" customHeight="1"/>
    <row r="2094" ht="30" customHeight="1"/>
    <row r="2095" ht="30" customHeight="1"/>
    <row r="2096" ht="30" customHeight="1"/>
    <row r="2097" ht="30" customHeight="1"/>
    <row r="2098" ht="30" customHeight="1"/>
    <row r="2099" ht="30" customHeight="1"/>
    <row r="2100" ht="30" customHeight="1"/>
    <row r="2101" ht="30" customHeight="1"/>
    <row r="2102" ht="30" customHeight="1"/>
    <row r="2103" ht="30" customHeight="1"/>
    <row r="2104" ht="30" customHeight="1"/>
    <row r="2105" ht="30" customHeight="1"/>
    <row r="2106" ht="30" customHeight="1"/>
    <row r="2107" ht="30" customHeight="1"/>
    <row r="2108" ht="30" customHeight="1"/>
    <row r="2109" ht="30" customHeight="1"/>
    <row r="2110" ht="30" customHeight="1"/>
    <row r="2111" ht="30" customHeight="1"/>
    <row r="2112" ht="30" customHeight="1"/>
    <row r="2113" ht="30" customHeight="1"/>
    <row r="2114" ht="30" customHeight="1"/>
    <row r="2115" ht="30" customHeight="1"/>
    <row r="2116" ht="30" customHeight="1"/>
    <row r="2117" ht="30" customHeight="1"/>
    <row r="2118" ht="30" customHeight="1"/>
    <row r="2119" ht="30" customHeight="1"/>
    <row r="2120" ht="30" customHeight="1"/>
    <row r="2121" ht="30" customHeight="1"/>
    <row r="2122" ht="30" customHeight="1"/>
    <row r="2123" ht="30" customHeight="1"/>
    <row r="2124" ht="30" customHeight="1"/>
    <row r="2125" ht="30" customHeight="1"/>
    <row r="2126" ht="30" customHeight="1"/>
    <row r="2127" ht="30" customHeight="1"/>
    <row r="2128" ht="30" customHeight="1"/>
    <row r="2129" ht="30" customHeight="1"/>
    <row r="2130" ht="30" customHeight="1"/>
    <row r="2131" ht="30" customHeight="1"/>
    <row r="2132" ht="30" customHeight="1"/>
    <row r="2133" ht="30" customHeight="1"/>
    <row r="2134" ht="30" customHeight="1"/>
    <row r="2135" ht="30" customHeight="1"/>
    <row r="2136" ht="30" customHeight="1"/>
    <row r="2137" ht="30" customHeight="1"/>
    <row r="2138" ht="30" customHeight="1"/>
    <row r="2139" ht="30" customHeight="1"/>
    <row r="2140" ht="30" customHeight="1"/>
    <row r="2141" ht="30" customHeight="1"/>
    <row r="2142" ht="30" customHeight="1"/>
    <row r="2143" ht="30" customHeight="1"/>
    <row r="2144" ht="30" customHeight="1"/>
    <row r="2145" ht="30" customHeight="1"/>
    <row r="2146" ht="30" customHeight="1"/>
    <row r="2147" ht="30" customHeight="1"/>
    <row r="2148" ht="30" customHeight="1"/>
    <row r="2149" ht="30" customHeight="1"/>
    <row r="2150" ht="30" customHeight="1"/>
    <row r="2151" ht="30" customHeight="1"/>
    <row r="2152" ht="30" customHeight="1"/>
    <row r="2153" ht="30" customHeight="1"/>
    <row r="2154" ht="30" customHeight="1"/>
    <row r="2155" ht="30" customHeight="1"/>
    <row r="2156" ht="30" customHeight="1"/>
    <row r="2157" ht="30" customHeight="1"/>
    <row r="2158" ht="30" customHeight="1"/>
    <row r="2159" ht="30" customHeight="1"/>
    <row r="2160" ht="30" customHeight="1"/>
    <row r="2161" ht="30" customHeight="1"/>
    <row r="2162" ht="30" customHeight="1"/>
    <row r="2163" ht="30" customHeight="1"/>
    <row r="2164" ht="30" customHeight="1"/>
    <row r="2165" ht="30" customHeight="1"/>
    <row r="2166" ht="30" customHeight="1"/>
    <row r="2167" ht="30" customHeight="1"/>
    <row r="2168" ht="30" customHeight="1"/>
    <row r="2169" ht="30" customHeight="1"/>
    <row r="2170" ht="30" customHeight="1"/>
    <row r="2171" ht="30" customHeight="1"/>
    <row r="2172" ht="30" customHeight="1"/>
    <row r="2173" ht="30" customHeight="1"/>
    <row r="2174" ht="30" customHeight="1"/>
    <row r="2175" ht="30" customHeight="1"/>
    <row r="2176" ht="30" customHeight="1"/>
    <row r="2177" ht="30" customHeight="1"/>
    <row r="2178" ht="30" customHeight="1"/>
    <row r="2179" ht="30" customHeight="1"/>
    <row r="2180" ht="30" customHeight="1"/>
    <row r="2181" ht="30" customHeight="1"/>
    <row r="2182" ht="30" customHeight="1"/>
    <row r="2183" ht="30" customHeight="1"/>
    <row r="2184" ht="30" customHeight="1"/>
    <row r="2185" ht="30" customHeight="1"/>
    <row r="2186" ht="30" customHeight="1"/>
    <row r="2187" ht="30" customHeight="1"/>
    <row r="2188" ht="30" customHeight="1"/>
    <row r="2189" ht="30" customHeight="1"/>
    <row r="2190" ht="30" customHeight="1"/>
    <row r="2191" ht="30" customHeight="1"/>
    <row r="2192" ht="30" customHeight="1"/>
    <row r="2193" ht="30" customHeight="1"/>
    <row r="2194" ht="30" customHeight="1"/>
    <row r="2195" ht="30" customHeight="1"/>
    <row r="2196" ht="30" customHeight="1"/>
    <row r="2197" ht="30" customHeight="1"/>
    <row r="2198" ht="30" customHeight="1"/>
    <row r="2199" ht="30" customHeight="1"/>
    <row r="2200" ht="30" customHeight="1"/>
    <row r="2201" ht="30" customHeight="1"/>
    <row r="2202" ht="30" customHeight="1"/>
    <row r="2203" ht="30" customHeight="1"/>
    <row r="2204" ht="30" customHeight="1"/>
    <row r="2205" ht="30" customHeight="1"/>
    <row r="2206" ht="30" customHeight="1"/>
    <row r="2207" ht="30" customHeight="1"/>
    <row r="2208" ht="30" customHeight="1"/>
    <row r="2209" ht="30" customHeight="1"/>
    <row r="2210" ht="30" customHeight="1"/>
    <row r="2211" ht="30" customHeight="1"/>
    <row r="2212" ht="30" customHeight="1"/>
    <row r="2213" ht="30" customHeight="1"/>
    <row r="2214" ht="30" customHeight="1"/>
    <row r="2215" ht="30" customHeight="1"/>
    <row r="2216" ht="30" customHeight="1"/>
    <row r="2217" ht="30" customHeight="1"/>
    <row r="2218" ht="30" customHeight="1"/>
    <row r="2219" ht="30" customHeight="1"/>
    <row r="2220" ht="30" customHeight="1"/>
    <row r="2221" ht="30" customHeight="1"/>
    <row r="2222" ht="30" customHeight="1"/>
    <row r="2223" ht="30" customHeight="1"/>
    <row r="2224" ht="30" customHeight="1"/>
    <row r="2225" ht="30" customHeight="1"/>
    <row r="2226" ht="30" customHeight="1"/>
    <row r="2227" ht="30" customHeight="1"/>
    <row r="2228" ht="30" customHeight="1"/>
    <row r="2229" ht="30" customHeight="1"/>
    <row r="2230" ht="30" customHeight="1"/>
    <row r="2231" ht="30" customHeight="1"/>
    <row r="2232" ht="30" customHeight="1"/>
    <row r="2233" ht="30" customHeight="1"/>
    <row r="2234" ht="30" customHeight="1"/>
    <row r="2235" ht="30" customHeight="1"/>
    <row r="2236" ht="30" customHeight="1"/>
    <row r="2237" ht="30" customHeight="1"/>
    <row r="2238" ht="30" customHeight="1"/>
    <row r="2239" ht="30" customHeight="1"/>
    <row r="2240" ht="30" customHeight="1"/>
    <row r="2241" ht="30" customHeight="1"/>
    <row r="2242" ht="30" customHeight="1"/>
    <row r="2243" ht="30" customHeight="1"/>
    <row r="2244" ht="30" customHeight="1"/>
    <row r="2245" ht="30" customHeight="1"/>
    <row r="2246" ht="30" customHeight="1"/>
    <row r="2247" ht="30" customHeight="1"/>
    <row r="2248" ht="30" customHeight="1"/>
    <row r="2249" ht="30" customHeight="1"/>
    <row r="2250" ht="30" customHeight="1"/>
    <row r="2251" ht="30" customHeight="1"/>
    <row r="2252" ht="30" customHeight="1"/>
    <row r="2253" ht="30" customHeight="1"/>
    <row r="2254" ht="30" customHeight="1"/>
    <row r="2255" ht="30" customHeight="1"/>
    <row r="2256" ht="30" customHeight="1"/>
    <row r="2257" ht="30" customHeight="1"/>
    <row r="2258" ht="30" customHeight="1"/>
    <row r="2259" ht="30" customHeight="1"/>
    <row r="2260" ht="30" customHeight="1"/>
    <row r="2261" ht="30" customHeight="1"/>
    <row r="2262" ht="30" customHeight="1"/>
    <row r="2263" ht="30" customHeight="1"/>
    <row r="2264" ht="30" customHeight="1"/>
    <row r="2265" ht="30" customHeight="1"/>
    <row r="2266" ht="30" customHeight="1"/>
    <row r="2267" ht="30" customHeight="1"/>
    <row r="2268" ht="30" customHeight="1"/>
    <row r="2269" ht="30" customHeight="1"/>
    <row r="2270" ht="30" customHeight="1"/>
    <row r="2271" ht="30" customHeight="1"/>
    <row r="2272" ht="30" customHeight="1"/>
    <row r="2273" ht="30" customHeight="1"/>
    <row r="2274" ht="30" customHeight="1"/>
    <row r="2275" ht="30" customHeight="1"/>
    <row r="2276" ht="30" customHeight="1"/>
    <row r="2277" ht="30" customHeight="1"/>
    <row r="2278" ht="30" customHeight="1"/>
    <row r="2279" ht="30" customHeight="1"/>
    <row r="2280" ht="30" customHeight="1"/>
    <row r="2281" ht="30" customHeight="1"/>
    <row r="2282" ht="30" customHeight="1"/>
    <row r="2283" ht="30" customHeight="1"/>
    <row r="2284" ht="30" customHeight="1"/>
    <row r="2285" ht="30" customHeight="1"/>
    <row r="2286" ht="30" customHeight="1"/>
    <row r="2287" ht="30" customHeight="1"/>
    <row r="2288" ht="30" customHeight="1"/>
    <row r="2289" ht="30" customHeight="1"/>
    <row r="2290" ht="30" customHeight="1"/>
    <row r="2291" ht="30" customHeight="1"/>
    <row r="2292" ht="30" customHeight="1"/>
    <row r="2293" ht="30" customHeight="1"/>
    <row r="2294" ht="30" customHeight="1"/>
    <row r="2295" ht="30" customHeight="1"/>
    <row r="2296" ht="30" customHeight="1"/>
    <row r="2297" ht="30" customHeight="1"/>
    <row r="2298" ht="30" customHeight="1"/>
    <row r="2299" ht="30" customHeight="1"/>
    <row r="2300" ht="30" customHeight="1"/>
    <row r="2301" ht="30" customHeight="1"/>
    <row r="2302" ht="30" customHeight="1"/>
    <row r="2303" ht="30" customHeight="1"/>
    <row r="2304" ht="30" customHeight="1"/>
    <row r="2305" ht="30" customHeight="1"/>
    <row r="2306" ht="30" customHeight="1"/>
    <row r="2307" ht="30" customHeight="1"/>
    <row r="2308" ht="30" customHeight="1"/>
    <row r="2309" ht="30" customHeight="1"/>
    <row r="2310" ht="30" customHeight="1"/>
    <row r="2311" ht="30" customHeight="1"/>
    <row r="2312" ht="30" customHeight="1"/>
    <row r="2313" ht="30" customHeight="1"/>
    <row r="2314" ht="30" customHeight="1"/>
    <row r="2315" ht="30" customHeight="1"/>
    <row r="2316" ht="30" customHeight="1"/>
    <row r="2317" ht="30" customHeight="1"/>
    <row r="2318" ht="30" customHeight="1"/>
    <row r="2319" ht="30" customHeight="1"/>
    <row r="2320" ht="30" customHeight="1"/>
    <row r="2321" ht="30" customHeight="1"/>
    <row r="2322" ht="30" customHeight="1"/>
    <row r="2323" ht="30" customHeight="1"/>
    <row r="2324" ht="30" customHeight="1"/>
    <row r="2325" ht="30" customHeight="1"/>
    <row r="2326" ht="30" customHeight="1"/>
    <row r="2327" ht="30" customHeight="1"/>
    <row r="2328" ht="30" customHeight="1"/>
    <row r="2329" ht="30" customHeight="1"/>
    <row r="2330" ht="30" customHeight="1"/>
    <row r="2331" ht="30" customHeight="1"/>
    <row r="2332" ht="30" customHeight="1"/>
    <row r="2333" ht="30" customHeight="1"/>
    <row r="2334" ht="30" customHeight="1"/>
    <row r="2335" ht="30" customHeight="1"/>
    <row r="2336" ht="30" customHeight="1"/>
    <row r="2337" ht="30" customHeight="1"/>
    <row r="2338" ht="30" customHeight="1"/>
    <row r="2339" ht="30" customHeight="1"/>
    <row r="2340" ht="30" customHeight="1"/>
    <row r="2341" ht="30" customHeight="1"/>
    <row r="2342" ht="30" customHeight="1"/>
    <row r="2343" ht="30" customHeight="1"/>
    <row r="2344" ht="30" customHeight="1"/>
    <row r="2345" ht="30" customHeight="1"/>
    <row r="2346" ht="30" customHeight="1"/>
    <row r="2347" ht="30" customHeight="1"/>
    <row r="2348" ht="30" customHeight="1"/>
    <row r="2349" ht="30" customHeight="1"/>
    <row r="2350" ht="30" customHeight="1"/>
    <row r="2351" ht="30" customHeight="1"/>
    <row r="2352" ht="30" customHeight="1"/>
    <row r="2353" ht="30" customHeight="1"/>
    <row r="2354" ht="30" customHeight="1"/>
    <row r="2355" ht="30" customHeight="1"/>
    <row r="2356" ht="30" customHeight="1"/>
    <row r="2357" ht="30" customHeight="1"/>
    <row r="2358" ht="30" customHeight="1"/>
    <row r="2359" ht="30" customHeight="1"/>
    <row r="2360" ht="30" customHeight="1"/>
    <row r="2361" ht="30" customHeight="1"/>
    <row r="2362" ht="30" customHeight="1"/>
    <row r="2363" ht="30" customHeight="1"/>
    <row r="2364" ht="30" customHeight="1"/>
    <row r="2365" ht="30" customHeight="1"/>
    <row r="2366" ht="30" customHeight="1"/>
    <row r="2367" ht="30" customHeight="1"/>
    <row r="2368" ht="30" customHeight="1"/>
    <row r="2369" ht="30" customHeight="1"/>
    <row r="2370" ht="30" customHeight="1"/>
    <row r="2371" ht="30" customHeight="1"/>
    <row r="2372" ht="30" customHeight="1"/>
    <row r="2373" ht="30" customHeight="1"/>
    <row r="2374" ht="30" customHeight="1"/>
    <row r="2375" ht="30" customHeight="1"/>
    <row r="2376" ht="30" customHeight="1"/>
    <row r="2377" ht="30" customHeight="1"/>
    <row r="2378" ht="30" customHeight="1"/>
    <row r="2379" ht="30" customHeight="1"/>
    <row r="2380" ht="30" customHeight="1"/>
    <row r="2381" ht="30" customHeight="1"/>
    <row r="2382" ht="30" customHeight="1"/>
    <row r="2383" ht="30" customHeight="1"/>
    <row r="2384" ht="30" customHeight="1"/>
    <row r="2385" ht="30" customHeight="1"/>
    <row r="2386" ht="30" customHeight="1"/>
    <row r="2387" ht="30" customHeight="1"/>
    <row r="2388" ht="30" customHeight="1"/>
    <row r="2389" ht="30" customHeight="1"/>
    <row r="2390" ht="30" customHeight="1"/>
    <row r="2391" ht="30" customHeight="1"/>
    <row r="2392" ht="30" customHeight="1"/>
    <row r="2393" ht="30" customHeight="1"/>
    <row r="2394" ht="30" customHeight="1"/>
    <row r="2395" ht="30" customHeight="1"/>
    <row r="2396" ht="30" customHeight="1"/>
    <row r="2397" ht="30" customHeight="1"/>
    <row r="2398" ht="30" customHeight="1"/>
    <row r="2399" ht="30" customHeight="1"/>
    <row r="2400" ht="30" customHeight="1"/>
    <row r="2401" ht="30" customHeight="1"/>
    <row r="2402" ht="30" customHeight="1"/>
    <row r="2403" ht="30" customHeight="1"/>
    <row r="2404" ht="30" customHeight="1"/>
    <row r="2405" ht="30" customHeight="1"/>
    <row r="2406" ht="30" customHeight="1"/>
    <row r="2407" ht="30" customHeight="1"/>
    <row r="2408" ht="30" customHeight="1"/>
    <row r="2409" ht="30" customHeight="1"/>
    <row r="2410" ht="30" customHeight="1"/>
    <row r="2411" ht="30" customHeight="1"/>
    <row r="2412" ht="30" customHeight="1"/>
    <row r="2413" ht="30" customHeight="1"/>
    <row r="2414" ht="30" customHeight="1"/>
    <row r="2415" ht="30" customHeight="1"/>
    <row r="2416" ht="30" customHeight="1"/>
    <row r="2417" ht="30" customHeight="1"/>
    <row r="2418" ht="30" customHeight="1"/>
    <row r="2419" ht="30" customHeight="1"/>
    <row r="2420" ht="30" customHeight="1"/>
    <row r="2421" ht="30" customHeight="1"/>
    <row r="2422" ht="30" customHeight="1"/>
    <row r="2423" ht="30" customHeight="1"/>
    <row r="2424" ht="30" customHeight="1"/>
    <row r="2425" ht="30" customHeight="1"/>
    <row r="2426" ht="30" customHeight="1"/>
    <row r="2427" ht="30" customHeight="1"/>
    <row r="2428" ht="30" customHeight="1"/>
    <row r="2429" ht="30" customHeight="1"/>
    <row r="2430" ht="30" customHeight="1"/>
    <row r="2431" ht="30" customHeight="1"/>
    <row r="2432" ht="30" customHeight="1"/>
    <row r="2433" ht="30" customHeight="1"/>
    <row r="2434" ht="30" customHeight="1"/>
    <row r="2435" ht="30" customHeight="1"/>
    <row r="2436" ht="30" customHeight="1"/>
    <row r="2437" ht="30" customHeight="1"/>
    <row r="2438" ht="30" customHeight="1"/>
    <row r="2439" ht="30" customHeight="1"/>
    <row r="2440" ht="30" customHeight="1"/>
    <row r="2441" ht="30" customHeight="1"/>
    <row r="2442" ht="30" customHeight="1"/>
    <row r="2443" ht="30" customHeight="1"/>
    <row r="2444" ht="30" customHeight="1"/>
    <row r="2445" ht="30" customHeight="1"/>
    <row r="2446" ht="30" customHeight="1"/>
    <row r="2447" ht="30" customHeight="1"/>
    <row r="2448" ht="30" customHeight="1"/>
    <row r="2449" ht="30" customHeight="1"/>
    <row r="2450" ht="30" customHeight="1"/>
    <row r="2451" ht="30" customHeight="1"/>
    <row r="2452" ht="30" customHeight="1"/>
    <row r="2453" ht="30" customHeight="1"/>
    <row r="2454" ht="30" customHeight="1"/>
    <row r="2455" ht="30" customHeight="1"/>
    <row r="2456" ht="30" customHeight="1"/>
    <row r="2457" ht="30" customHeight="1"/>
    <row r="2458" ht="30" customHeight="1"/>
    <row r="2459" ht="30" customHeight="1"/>
    <row r="2460" ht="30" customHeight="1"/>
    <row r="2461" ht="30" customHeight="1"/>
    <row r="2462" ht="30" customHeight="1"/>
    <row r="2463" ht="30" customHeight="1"/>
    <row r="2464" ht="30" customHeight="1"/>
    <row r="2465" ht="30" customHeight="1"/>
    <row r="2466" ht="30" customHeight="1"/>
    <row r="2467" ht="30" customHeight="1"/>
    <row r="2468" ht="30" customHeight="1"/>
    <row r="2469" ht="30" customHeight="1"/>
    <row r="2470" ht="30" customHeight="1"/>
    <row r="2471" ht="30" customHeight="1"/>
    <row r="2472" ht="30" customHeight="1"/>
    <row r="2473" ht="30" customHeight="1"/>
    <row r="2474" ht="30" customHeight="1"/>
    <row r="2475" ht="30" customHeight="1"/>
    <row r="2476" ht="30" customHeight="1"/>
    <row r="2477" ht="30" customHeight="1"/>
    <row r="2478" ht="30" customHeight="1"/>
    <row r="2479" ht="30" customHeight="1"/>
    <row r="2480" ht="30" customHeight="1"/>
    <row r="2481" ht="30" customHeight="1"/>
    <row r="2482" ht="30" customHeight="1"/>
    <row r="2483" ht="30" customHeight="1"/>
    <row r="2484" ht="30" customHeight="1"/>
    <row r="2485" ht="30" customHeight="1"/>
    <row r="2486" ht="30" customHeight="1"/>
    <row r="2487" ht="30" customHeight="1"/>
    <row r="2488" ht="30" customHeight="1"/>
    <row r="2489" ht="30" customHeight="1"/>
    <row r="2490" ht="30" customHeight="1"/>
    <row r="2491" ht="30" customHeight="1"/>
    <row r="2492" ht="30" customHeight="1"/>
    <row r="2493" ht="30" customHeight="1"/>
    <row r="2494" ht="30" customHeight="1"/>
    <row r="2495" ht="30" customHeight="1"/>
    <row r="2496" ht="30" customHeight="1"/>
    <row r="2497" ht="30" customHeight="1"/>
    <row r="2498" ht="30" customHeight="1"/>
    <row r="2499" ht="30" customHeight="1"/>
    <row r="2500" ht="30" customHeight="1"/>
    <row r="2501" ht="30" customHeight="1"/>
    <row r="2502" ht="30" customHeight="1"/>
    <row r="2503" ht="30" customHeight="1"/>
    <row r="2504" ht="30" customHeight="1"/>
    <row r="2505" ht="30" customHeight="1"/>
    <row r="2506" ht="30" customHeight="1"/>
    <row r="2507" ht="30" customHeight="1"/>
    <row r="2508" ht="30" customHeight="1"/>
    <row r="2509" ht="30" customHeight="1"/>
    <row r="2510" ht="30" customHeight="1"/>
    <row r="2511" ht="30" customHeight="1"/>
    <row r="2512" ht="30" customHeight="1"/>
    <row r="2513" ht="30" customHeight="1"/>
    <row r="2514" ht="30" customHeight="1"/>
    <row r="2515" ht="30" customHeight="1"/>
    <row r="2516" ht="30" customHeight="1"/>
    <row r="2517" ht="30" customHeight="1"/>
    <row r="2518" ht="30" customHeight="1"/>
    <row r="2519" ht="30" customHeight="1"/>
    <row r="2520" ht="30" customHeight="1"/>
    <row r="2521" ht="30" customHeight="1"/>
    <row r="2522" ht="30" customHeight="1"/>
    <row r="2523" ht="30" customHeight="1"/>
    <row r="2524" ht="30" customHeight="1"/>
    <row r="2525" ht="30" customHeight="1"/>
    <row r="2526" ht="30" customHeight="1"/>
    <row r="2527" ht="30" customHeight="1"/>
    <row r="2528" ht="30" customHeight="1"/>
    <row r="2529" ht="30" customHeight="1"/>
    <row r="2530" ht="30" customHeight="1"/>
    <row r="2531" ht="30" customHeight="1"/>
    <row r="2532" ht="30" customHeight="1"/>
    <row r="2533" ht="30" customHeight="1"/>
    <row r="2534" ht="30" customHeight="1"/>
    <row r="2535" ht="30" customHeight="1"/>
    <row r="2536" ht="30" customHeight="1"/>
    <row r="2537" ht="30" customHeight="1"/>
    <row r="2538" ht="30" customHeight="1"/>
    <row r="2539" ht="30" customHeight="1"/>
    <row r="2540" ht="30" customHeight="1"/>
    <row r="2541" ht="30" customHeight="1"/>
    <row r="2542" ht="30" customHeight="1"/>
    <row r="2543" ht="30" customHeight="1"/>
    <row r="2544" ht="30" customHeight="1"/>
    <row r="2545" ht="30" customHeight="1"/>
    <row r="2546" ht="30" customHeight="1"/>
    <row r="2547" ht="30" customHeight="1"/>
    <row r="2548" ht="30" customHeight="1"/>
    <row r="2549" ht="30" customHeight="1" spans="2:9">
      <c r="B2549" s="151"/>
      <c r="C2549" s="151"/>
      <c r="D2549" s="151"/>
      <c r="E2549" s="151"/>
      <c r="F2549" s="151"/>
      <c r="G2549" s="151"/>
      <c r="H2549" s="151"/>
      <c r="I2549" s="151"/>
    </row>
  </sheetData>
  <mergeCells count="1">
    <mergeCell ref="B2:G3"/>
  </mergeCells>
  <conditionalFormatting sqref="B6:I6">
    <cfRule type="cellIs" dxfId="0" priority="2" operator="lessThan">
      <formula>0</formula>
    </cfRule>
  </conditionalFormatting>
  <conditionalFormatting sqref="B7:B500">
    <cfRule type="expression" dxfId="7" priority="1">
      <formula>$B$7</formula>
    </cfRule>
  </conditionalFormatting>
  <pageMargins left="0.7" right="0.7" top="0.75" bottom="0.75" header="0" footer="0"/>
  <pageSetup paperSize="9" scale="34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F982"/>
  <sheetViews>
    <sheetView showGridLines="0" view="pageBreakPreview" zoomScale="60" zoomScaleNormal="90" workbookViewId="0">
      <selection activeCell="A1" sqref="A1"/>
    </sheetView>
  </sheetViews>
  <sheetFormatPr defaultColWidth="12.6666666666667" defaultRowHeight="15" customHeight="1"/>
  <cols>
    <col min="1" max="1" width="2.83333333333333" customWidth="1"/>
    <col min="2" max="5" width="12.8333333333333" customWidth="1"/>
    <col min="6" max="6" width="2.83333333333333" customWidth="1"/>
    <col min="7" max="10" width="12.8333333333333" customWidth="1"/>
    <col min="11" max="11" width="2.83333333333333" customWidth="1"/>
    <col min="12" max="15" width="12.8333333333333" customWidth="1"/>
    <col min="16" max="16" width="8.83333333333333" customWidth="1"/>
    <col min="17" max="17" width="4.83333333333333" customWidth="1"/>
    <col min="18" max="18" width="12.8333333333333" customWidth="1"/>
    <col min="19" max="19" width="4.83333333333333" customWidth="1"/>
    <col min="20" max="21" width="12.8333333333333" customWidth="1"/>
    <col min="22" max="22" width="9.83333333333333" customWidth="1"/>
    <col min="23" max="23" width="16.8333333333333" customWidth="1"/>
    <col min="24" max="24" width="12.8333333333333" customWidth="1"/>
    <col min="25" max="25" width="9.83333333333333" customWidth="1"/>
    <col min="26" max="27" width="12.8333333333333" customWidth="1"/>
    <col min="28" max="28" width="9.83333333333333" customWidth="1"/>
    <col min="29" max="30" width="12.8333333333333" customWidth="1"/>
    <col min="31" max="31" width="9.83333333333333" customWidth="1"/>
    <col min="32" max="32" width="2.83333333333333" customWidth="1"/>
  </cols>
  <sheetData>
    <row r="1" ht="15.75" customHeight="1" spans="1:32">
      <c r="A1" s="2"/>
      <c r="B1" s="2"/>
      <c r="C1" s="61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ht="22.25" customHeight="1" spans="1:32">
      <c r="A2" s="5"/>
      <c r="B2" s="6" t="s">
        <v>347</v>
      </c>
      <c r="Y2" s="24" t="s">
        <v>0</v>
      </c>
      <c r="AF2" s="26"/>
    </row>
    <row r="3" ht="24" customHeight="1" spans="1:32">
      <c r="A3" s="62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28" t="s">
        <v>1</v>
      </c>
      <c r="Z3" s="7"/>
      <c r="AA3" s="7"/>
      <c r="AB3" s="7"/>
      <c r="AC3" s="7"/>
      <c r="AD3" s="7"/>
      <c r="AE3" s="7"/>
      <c r="AF3" s="30"/>
    </row>
    <row r="4" s="60" customFormat="1" ht="30" customHeight="1" spans="1:32">
      <c r="A4" s="63"/>
      <c r="B4" s="64" t="s">
        <v>5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134"/>
      <c r="Z4" s="134"/>
      <c r="AA4" s="134"/>
      <c r="AB4" s="134"/>
      <c r="AC4" s="134"/>
      <c r="AD4" s="134"/>
      <c r="AE4" s="134"/>
      <c r="AF4" s="135"/>
    </row>
    <row r="5" ht="20" customHeight="1" spans="1:32">
      <c r="A5" s="5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33"/>
    </row>
    <row r="6" ht="46" customHeight="1" spans="1:32">
      <c r="A6" s="2"/>
      <c r="B6" s="66" t="s">
        <v>348</v>
      </c>
      <c r="J6" s="105"/>
      <c r="K6" s="105"/>
      <c r="L6" s="105"/>
      <c r="M6" s="105"/>
      <c r="N6" s="105"/>
      <c r="O6" s="105"/>
      <c r="P6" s="2"/>
      <c r="Q6" s="66" t="s">
        <v>349</v>
      </c>
      <c r="R6" s="105"/>
      <c r="S6" s="105"/>
      <c r="T6" s="14"/>
      <c r="U6" s="105"/>
      <c r="V6" s="14"/>
      <c r="W6" s="14"/>
      <c r="X6" s="14"/>
      <c r="Y6" s="14"/>
      <c r="Z6" s="14"/>
      <c r="AA6" s="14"/>
      <c r="AB6" s="14"/>
      <c r="AC6" s="14"/>
      <c r="AD6" s="14"/>
      <c r="AE6" s="14"/>
      <c r="AF6" s="34"/>
    </row>
    <row r="7" ht="20" customHeight="1" spans="1:32">
      <c r="A7" s="2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82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36"/>
    </row>
    <row r="8" ht="30" customHeight="1" spans="1:32">
      <c r="A8" s="2"/>
      <c r="B8" s="68" t="s">
        <v>350</v>
      </c>
      <c r="F8" s="69"/>
      <c r="G8" s="68" t="s">
        <v>351</v>
      </c>
      <c r="K8" s="69"/>
      <c r="L8" s="68" t="s">
        <v>352</v>
      </c>
      <c r="P8" s="82"/>
      <c r="Q8" s="37" t="s">
        <v>353</v>
      </c>
      <c r="T8" s="35" t="s">
        <v>212</v>
      </c>
      <c r="U8" s="121"/>
      <c r="W8" s="35" t="s">
        <v>214</v>
      </c>
      <c r="X8" s="121"/>
      <c r="Z8" s="137" t="s">
        <v>14</v>
      </c>
      <c r="AA8" s="121"/>
      <c r="AC8" s="137" t="s">
        <v>354</v>
      </c>
      <c r="AD8" s="121"/>
      <c r="AF8" s="38"/>
    </row>
    <row r="9" customHeight="1" spans="1:32">
      <c r="A9" s="2"/>
      <c r="B9" s="70"/>
      <c r="C9" s="71"/>
      <c r="D9" s="71"/>
      <c r="E9" s="72"/>
      <c r="F9" s="67"/>
      <c r="G9" s="70"/>
      <c r="H9" s="71"/>
      <c r="I9" s="71"/>
      <c r="J9" s="72"/>
      <c r="K9" s="67"/>
      <c r="L9" s="70"/>
      <c r="M9" s="71"/>
      <c r="N9" s="71"/>
      <c r="O9" s="72"/>
      <c r="P9" s="112"/>
      <c r="AF9" s="138"/>
    </row>
    <row r="10" ht="30" customHeight="1" spans="1:32">
      <c r="A10" s="5"/>
      <c r="B10" s="73" t="s">
        <v>355</v>
      </c>
      <c r="E10" s="74"/>
      <c r="F10" s="75"/>
      <c r="G10" s="73" t="s">
        <v>356</v>
      </c>
      <c r="J10" s="74"/>
      <c r="K10" s="113"/>
      <c r="L10" s="73" t="s">
        <v>357</v>
      </c>
      <c r="O10" s="74"/>
      <c r="P10" s="11"/>
      <c r="Q10" s="122">
        <v>1</v>
      </c>
      <c r="R10" s="123" t="str">
        <f>(p7_data!A11)</f>
        <v>mobile</v>
      </c>
      <c r="S10" s="124"/>
      <c r="T10" s="125">
        <f>(p7_data!B11)</f>
        <v>40323</v>
      </c>
      <c r="U10" s="126" t="str">
        <f>REPT("|",p7_data!C11)</f>
        <v/>
      </c>
      <c r="V10" s="124"/>
      <c r="W10" s="127">
        <f>(p7_data!D11)</f>
        <v>12609501</v>
      </c>
      <c r="X10" s="128" t="str">
        <f>REPT("|",p7_data!E11)</f>
        <v/>
      </c>
      <c r="Y10" s="124"/>
      <c r="Z10" s="139">
        <f>(p7_data!F11)</f>
        <v>0.241921484016566</v>
      </c>
      <c r="AA10" s="140" t="str">
        <f>REPT("|",p7_data!G11)</f>
        <v/>
      </c>
      <c r="AB10" s="124"/>
      <c r="AC10" s="141">
        <f>(p7_data!H11)</f>
        <v>0.0272301168067852</v>
      </c>
      <c r="AD10" s="142" t="str">
        <f>REPT("|",p7_data!I11)</f>
        <v/>
      </c>
      <c r="AE10" s="124"/>
      <c r="AF10" s="33"/>
    </row>
    <row r="11" ht="30" customHeight="1" spans="1:32">
      <c r="A11" s="5"/>
      <c r="B11" s="76">
        <f>(p7_data!A1)</f>
        <v>1239</v>
      </c>
      <c r="E11" s="74"/>
      <c r="F11" s="77"/>
      <c r="G11" s="76">
        <f>(p7_data!A2)</f>
        <v>40323</v>
      </c>
      <c r="J11" s="74"/>
      <c r="K11" s="114"/>
      <c r="L11" s="76">
        <f>(p7_data!A3)</f>
        <v>69</v>
      </c>
      <c r="O11" s="74"/>
      <c r="P11" s="11"/>
      <c r="Q11" s="129">
        <v>2</v>
      </c>
      <c r="R11" s="123" t="str">
        <f>(p7_data!A12)</f>
        <v>desktop</v>
      </c>
      <c r="S11" s="124"/>
      <c r="T11" s="125">
        <f>(p7_data!B12)</f>
        <v>1239</v>
      </c>
      <c r="U11" s="126" t="str">
        <f>REPT("|",p7_data!C12)</f>
        <v/>
      </c>
      <c r="V11" s="124"/>
      <c r="W11" s="127">
        <f>(p7_data!D12)</f>
        <v>144158</v>
      </c>
      <c r="X11" s="128" t="str">
        <f>REPT("|",p7_data!E12)</f>
        <v/>
      </c>
      <c r="Y11" s="124"/>
      <c r="Z11" s="139">
        <f>(p7_data!F12)</f>
        <v>0.308313155770783</v>
      </c>
      <c r="AA11" s="140" t="str">
        <f>REPT("|",p7_data!G12)</f>
        <v/>
      </c>
      <c r="AB11" s="124"/>
      <c r="AC11" s="141">
        <f>(p7_data!H12)</f>
        <v>0.0112994350282486</v>
      </c>
      <c r="AD11" s="142" t="str">
        <f>REPT("|",p7_data!I12)</f>
        <v/>
      </c>
      <c r="AE11" s="124"/>
      <c r="AF11" s="33"/>
    </row>
    <row r="12" ht="30" customHeight="1" spans="1:32">
      <c r="A12" s="5"/>
      <c r="B12" s="78">
        <f>(p7_data!B1)</f>
        <v>1.92216981132076</v>
      </c>
      <c r="E12" s="74"/>
      <c r="F12" s="2"/>
      <c r="G12" s="78">
        <f>(p7_data!B2)</f>
        <v>3.19419596421885</v>
      </c>
      <c r="J12" s="74"/>
      <c r="K12" s="82"/>
      <c r="L12" s="78">
        <f>(p7_data!B3)</f>
        <v>2.83333333333333</v>
      </c>
      <c r="O12" s="74"/>
      <c r="P12" s="11"/>
      <c r="Q12" s="129">
        <v>3</v>
      </c>
      <c r="R12" s="123" t="str">
        <f>(p7_data!A13)</f>
        <v>tablet</v>
      </c>
      <c r="S12" s="124"/>
      <c r="T12" s="125">
        <f>(p7_data!B13)</f>
        <v>69</v>
      </c>
      <c r="U12" s="126" t="str">
        <f>REPT("|",p7_data!C13)</f>
        <v/>
      </c>
      <c r="V12" s="124"/>
      <c r="W12" s="127">
        <f>(p7_data!D13)</f>
        <v>45980</v>
      </c>
      <c r="X12" s="128" t="str">
        <f>REPT("|",p7_data!E13)</f>
        <v/>
      </c>
      <c r="Y12" s="124"/>
      <c r="Z12" s="139">
        <f>(p7_data!F13)</f>
        <v>0.231884057971014</v>
      </c>
      <c r="AA12" s="140" t="str">
        <f>REPT("|",p7_data!G13)</f>
        <v/>
      </c>
      <c r="AB12" s="124"/>
      <c r="AC12" s="141">
        <f>(p7_data!H13)</f>
        <v>0.0289855072463768</v>
      </c>
      <c r="AD12" s="142" t="str">
        <f>REPT("|",p7_data!I13)</f>
        <v/>
      </c>
      <c r="AE12" s="124"/>
      <c r="AF12" s="33"/>
    </row>
    <row r="13" customHeight="1" spans="1:32">
      <c r="A13" s="5"/>
      <c r="B13" s="79"/>
      <c r="C13" s="80"/>
      <c r="D13" s="80"/>
      <c r="E13" s="81"/>
      <c r="F13" s="82"/>
      <c r="G13" s="79"/>
      <c r="H13" s="80"/>
      <c r="I13" s="80"/>
      <c r="J13" s="81"/>
      <c r="K13" s="82"/>
      <c r="L13" s="79"/>
      <c r="M13" s="80"/>
      <c r="N13" s="80"/>
      <c r="O13" s="81"/>
      <c r="P13" s="2"/>
      <c r="AF13" s="33"/>
    </row>
    <row r="14" ht="16" customHeight="1" spans="1:32">
      <c r="A14" s="5"/>
      <c r="B14" s="83"/>
      <c r="C14" s="83"/>
      <c r="D14" s="83"/>
      <c r="E14" s="83"/>
      <c r="F14" s="75"/>
      <c r="G14" s="83"/>
      <c r="H14" s="83"/>
      <c r="I14" s="83"/>
      <c r="J14" s="83"/>
      <c r="K14" s="113"/>
      <c r="L14" s="83"/>
      <c r="M14" s="83"/>
      <c r="N14" s="83"/>
      <c r="O14" s="83"/>
      <c r="P14" s="2"/>
      <c r="Q14" s="2"/>
      <c r="R14" s="2"/>
      <c r="S14" s="2"/>
      <c r="T14" s="2"/>
      <c r="U14" s="2"/>
      <c r="V14" s="130"/>
      <c r="AA14" s="11"/>
      <c r="AB14" s="11"/>
      <c r="AC14" s="11"/>
      <c r="AD14" s="11"/>
      <c r="AE14" s="11"/>
      <c r="AF14" s="33"/>
    </row>
    <row r="15" customHeight="1" spans="1:32">
      <c r="A15" s="5"/>
      <c r="B15" s="84"/>
      <c r="C15" s="85"/>
      <c r="D15" s="85"/>
      <c r="E15" s="86"/>
      <c r="F15" s="75"/>
      <c r="G15" s="84"/>
      <c r="H15" s="85"/>
      <c r="I15" s="85"/>
      <c r="J15" s="86"/>
      <c r="K15" s="113"/>
      <c r="L15" s="84"/>
      <c r="M15" s="85"/>
      <c r="N15" s="85"/>
      <c r="O15" s="86"/>
      <c r="P15" s="2"/>
      <c r="AF15" s="33"/>
    </row>
    <row r="16" ht="30" customHeight="1" spans="1:32">
      <c r="A16" s="5"/>
      <c r="B16" s="73" t="s">
        <v>358</v>
      </c>
      <c r="E16" s="74"/>
      <c r="F16" s="75"/>
      <c r="G16" s="73" t="s">
        <v>359</v>
      </c>
      <c r="J16" s="74"/>
      <c r="K16" s="113"/>
      <c r="L16" s="73" t="s">
        <v>360</v>
      </c>
      <c r="O16" s="74"/>
      <c r="P16" s="2"/>
      <c r="Q16" s="131" t="s">
        <v>361</v>
      </c>
      <c r="T16" s="132">
        <f>p7_data!B15</f>
        <v>41285</v>
      </c>
      <c r="V16" s="133">
        <f>p7_data!D15</f>
        <v>12799639</v>
      </c>
      <c r="X16" s="131"/>
      <c r="Z16" s="143">
        <f>p7_data!F15</f>
        <v>0.239820758144605</v>
      </c>
      <c r="AA16" s="143"/>
      <c r="AC16" s="144">
        <f>p7_data!H15</f>
        <v>0.0269589439263655</v>
      </c>
      <c r="AD16" s="143"/>
      <c r="AF16" s="33"/>
    </row>
    <row r="17" ht="30" customHeight="1" spans="1:32">
      <c r="A17" s="5"/>
      <c r="B17" s="87">
        <f>(p7_data!A4)</f>
        <v>0.0112994350282486</v>
      </c>
      <c r="E17" s="74"/>
      <c r="F17" s="77"/>
      <c r="G17" s="87">
        <f>(p7_data!A5)</f>
        <v>0.0272301168067852</v>
      </c>
      <c r="J17" s="74"/>
      <c r="K17" s="114"/>
      <c r="L17" s="87">
        <f>(p7_data!A6)</f>
        <v>0.0289855072463768</v>
      </c>
      <c r="O17" s="74"/>
      <c r="P17" s="11"/>
      <c r="AF17" s="33"/>
    </row>
    <row r="18" ht="30" customHeight="1" spans="1:32">
      <c r="A18" s="5"/>
      <c r="B18" s="78">
        <f>(p7_data!B4)</f>
        <v>0</v>
      </c>
      <c r="E18" s="74"/>
      <c r="F18" s="2"/>
      <c r="G18" s="78">
        <f>(p7_data!B5)</f>
        <v>260.790342980433</v>
      </c>
      <c r="J18" s="74"/>
      <c r="K18" s="82"/>
      <c r="L18" s="78">
        <f>(p7_data!B6)</f>
        <v>0</v>
      </c>
      <c r="O18" s="74"/>
      <c r="P18" s="11"/>
      <c r="AF18" s="33"/>
    </row>
    <row r="19" customHeight="1" spans="1:32">
      <c r="A19" s="5"/>
      <c r="B19" s="88"/>
      <c r="C19" s="89"/>
      <c r="D19" s="89"/>
      <c r="E19" s="90"/>
      <c r="F19" s="2"/>
      <c r="G19" s="91"/>
      <c r="H19" s="92"/>
      <c r="I19" s="92"/>
      <c r="J19" s="115"/>
      <c r="K19" s="82"/>
      <c r="L19" s="99"/>
      <c r="M19" s="100"/>
      <c r="N19" s="100"/>
      <c r="O19" s="101"/>
      <c r="P19" s="11"/>
      <c r="AF19" s="33"/>
    </row>
    <row r="20" ht="16" customHeight="1" spans="1:32">
      <c r="A20" s="5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82"/>
      <c r="P20" s="11"/>
      <c r="AF20" s="33"/>
    </row>
    <row r="21" customHeight="1" spans="1:32">
      <c r="A21" s="5"/>
      <c r="B21" s="84"/>
      <c r="C21" s="85"/>
      <c r="D21" s="85"/>
      <c r="E21" s="86"/>
      <c r="F21" s="94"/>
      <c r="G21" s="84"/>
      <c r="H21" s="95"/>
      <c r="I21" s="85"/>
      <c r="J21" s="86"/>
      <c r="K21" s="94"/>
      <c r="L21" s="84"/>
      <c r="M21" s="85"/>
      <c r="N21" s="85"/>
      <c r="O21" s="86"/>
      <c r="P21" s="11"/>
      <c r="AF21" s="33"/>
    </row>
    <row r="22" ht="30" customHeight="1" spans="1:32">
      <c r="A22" s="5"/>
      <c r="B22" s="73" t="s">
        <v>362</v>
      </c>
      <c r="E22" s="74"/>
      <c r="F22" s="94"/>
      <c r="G22" s="73" t="s">
        <v>363</v>
      </c>
      <c r="J22" s="74"/>
      <c r="K22" s="94"/>
      <c r="L22" s="73" t="s">
        <v>364</v>
      </c>
      <c r="O22" s="74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33"/>
    </row>
    <row r="23" ht="30" customHeight="1" spans="1:32">
      <c r="A23" s="5"/>
      <c r="B23" s="96">
        <f>(p7_data!A7)</f>
        <v>144158</v>
      </c>
      <c r="E23" s="74"/>
      <c r="F23" s="97"/>
      <c r="G23" s="96">
        <f>(p7_data!A8)</f>
        <v>12609501</v>
      </c>
      <c r="J23" s="74"/>
      <c r="K23" s="97"/>
      <c r="L23" s="116">
        <f>(p7_data!A9)</f>
        <v>45980</v>
      </c>
      <c r="O23" s="74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33"/>
    </row>
    <row r="24" ht="30" customHeight="1" spans="1:32">
      <c r="A24" s="5"/>
      <c r="B24" s="78">
        <f>(p7_data!B7)</f>
        <v>0</v>
      </c>
      <c r="E24" s="74"/>
      <c r="F24" s="98"/>
      <c r="G24" s="78">
        <f>(p7_data!B8)</f>
        <v>4216.22441471572</v>
      </c>
      <c r="J24" s="74"/>
      <c r="K24" s="93"/>
      <c r="L24" s="78">
        <f>(p7_data!B9)</f>
        <v>0</v>
      </c>
      <c r="O24" s="74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33"/>
    </row>
    <row r="25" customHeight="1" spans="1:32">
      <c r="A25" s="5"/>
      <c r="B25" s="99"/>
      <c r="C25" s="100"/>
      <c r="D25" s="100"/>
      <c r="E25" s="101"/>
      <c r="F25" s="102"/>
      <c r="G25" s="99"/>
      <c r="H25" s="100"/>
      <c r="I25" s="100"/>
      <c r="J25" s="101"/>
      <c r="K25" s="93"/>
      <c r="L25" s="117"/>
      <c r="M25" s="118"/>
      <c r="N25" s="118"/>
      <c r="O25" s="119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33"/>
    </row>
    <row r="26" ht="20" customHeight="1" spans="1:32">
      <c r="A26" s="5"/>
      <c r="B26" s="103"/>
      <c r="C26" s="11"/>
      <c r="D26" s="11"/>
      <c r="E26" s="11"/>
      <c r="F26" s="11"/>
      <c r="G26" s="11"/>
      <c r="H26" s="11"/>
      <c r="I26" s="11"/>
      <c r="J26" s="11"/>
      <c r="K26" s="82"/>
      <c r="L26" s="82"/>
      <c r="M26" s="82"/>
      <c r="N26" s="82"/>
      <c r="O26" s="82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33"/>
    </row>
    <row r="27" ht="46" customHeight="1" spans="1:32">
      <c r="A27" s="2"/>
      <c r="B27" s="66" t="s">
        <v>365</v>
      </c>
      <c r="C27" s="104"/>
      <c r="D27" s="104"/>
      <c r="E27" s="104"/>
      <c r="F27" s="104"/>
      <c r="G27" s="104"/>
      <c r="H27" s="105"/>
      <c r="I27" s="105"/>
      <c r="J27" s="104"/>
      <c r="K27" s="104"/>
      <c r="L27" s="105"/>
      <c r="M27" s="104"/>
      <c r="N27" s="104"/>
      <c r="O27" s="104"/>
      <c r="P27" s="105"/>
      <c r="Q27" s="105"/>
      <c r="R27" s="105"/>
      <c r="S27" s="105"/>
      <c r="T27" s="105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45"/>
    </row>
    <row r="28" ht="20" customHeight="1" spans="1:32">
      <c r="A28" s="106"/>
      <c r="B28" s="107"/>
      <c r="C28" s="107"/>
      <c r="D28" s="107"/>
      <c r="E28" s="107"/>
      <c r="AF28" s="63"/>
    </row>
    <row r="29" customHeight="1" spans="1:32">
      <c r="A29" s="106"/>
      <c r="B29" s="84"/>
      <c r="C29" s="85"/>
      <c r="D29" s="85"/>
      <c r="E29" s="86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63"/>
    </row>
    <row r="30" ht="30" customHeight="1" spans="1:32">
      <c r="A30" s="106"/>
      <c r="B30" s="73" t="s">
        <v>366</v>
      </c>
      <c r="E30" s="74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63"/>
    </row>
    <row r="31" ht="30" customHeight="1" spans="1:32">
      <c r="A31" s="106"/>
      <c r="B31" s="96">
        <f>(p7_data!A17)</f>
        <v>144158</v>
      </c>
      <c r="E31" s="74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63"/>
    </row>
    <row r="32" ht="30" customHeight="1" spans="1:32">
      <c r="A32" s="106"/>
      <c r="B32" s="78">
        <f>(p7_data!B17)</f>
        <v>0</v>
      </c>
      <c r="E32" s="74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63"/>
    </row>
    <row r="33" customHeight="1" spans="1:32">
      <c r="A33" s="106"/>
      <c r="B33" s="108"/>
      <c r="C33" s="109"/>
      <c r="D33" s="109"/>
      <c r="E33" s="110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63"/>
    </row>
    <row r="34" ht="16" customHeight="1" spans="1:32">
      <c r="A34" s="106"/>
      <c r="B34" s="93"/>
      <c r="C34" s="93"/>
      <c r="D34" s="93"/>
      <c r="E34" s="93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63"/>
    </row>
    <row r="35" customHeight="1" spans="1:32">
      <c r="A35" s="106"/>
      <c r="B35" s="84"/>
      <c r="C35" s="85"/>
      <c r="D35" s="85"/>
      <c r="E35" s="86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63"/>
    </row>
    <row r="36" ht="30" customHeight="1" spans="1:32">
      <c r="A36" s="106"/>
      <c r="B36" s="73" t="s">
        <v>367</v>
      </c>
      <c r="E36" s="74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63"/>
    </row>
    <row r="37" ht="30" customHeight="1" spans="1:32">
      <c r="A37" s="106"/>
      <c r="B37" s="96">
        <f>(p7_data!A18)</f>
        <v>12612491</v>
      </c>
      <c r="E37" s="74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63"/>
    </row>
    <row r="38" ht="30" customHeight="1" spans="1:32">
      <c r="A38" s="106"/>
      <c r="B38" s="78">
        <f>(p7_data!B18)</f>
        <v>0</v>
      </c>
      <c r="E38" s="74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63"/>
    </row>
    <row r="39" customHeight="1" spans="1:32">
      <c r="A39" s="106"/>
      <c r="B39" s="108"/>
      <c r="C39" s="109"/>
      <c r="D39" s="109"/>
      <c r="E39" s="110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63"/>
    </row>
    <row r="40" ht="16" customHeight="1" spans="1:32">
      <c r="A40" s="106"/>
      <c r="B40" s="107"/>
      <c r="C40" s="107"/>
      <c r="D40" s="107"/>
      <c r="E40" s="107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63"/>
    </row>
    <row r="41" customHeight="1" spans="1:32">
      <c r="A41" s="106"/>
      <c r="B41" s="84"/>
      <c r="C41" s="85"/>
      <c r="D41" s="85"/>
      <c r="E41" s="86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63"/>
    </row>
    <row r="42" ht="30" customHeight="1" spans="1:32">
      <c r="A42" s="106"/>
      <c r="B42" s="73" t="s">
        <v>368</v>
      </c>
      <c r="E42" s="74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63"/>
    </row>
    <row r="43" ht="30" customHeight="1" spans="1:32">
      <c r="A43" s="106"/>
      <c r="B43" s="96">
        <f>(p7_data!A19)</f>
        <v>45980</v>
      </c>
      <c r="E43" s="74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63"/>
    </row>
    <row r="44" ht="30" customHeight="1" spans="1:32">
      <c r="A44" s="106"/>
      <c r="B44" s="78">
        <f>(p7_data!B19)</f>
        <v>0</v>
      </c>
      <c r="E44" s="74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63"/>
    </row>
    <row r="45" customHeight="1" spans="1:32">
      <c r="A45" s="106"/>
      <c r="B45" s="108"/>
      <c r="C45" s="109"/>
      <c r="D45" s="109"/>
      <c r="E45" s="110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63"/>
    </row>
    <row r="46" customHeight="1" spans="1:32">
      <c r="A46" s="2"/>
      <c r="B46" s="33"/>
      <c r="C46" s="33"/>
      <c r="D46" s="33"/>
      <c r="E46" s="33"/>
      <c r="F46" s="5"/>
      <c r="G46" s="5"/>
      <c r="H46" s="111"/>
      <c r="I46" s="5"/>
      <c r="J46" s="5"/>
      <c r="K46" s="5"/>
      <c r="L46" s="5"/>
      <c r="M46" s="5"/>
      <c r="N46" s="5"/>
      <c r="O46" s="5"/>
      <c r="P46" s="11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33"/>
    </row>
    <row r="47" ht="15.75" customHeight="1" spans="1:3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33"/>
    </row>
    <row r="48" ht="15.75" customHeight="1" spans="1:3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33"/>
    </row>
    <row r="49" ht="15.75" customHeight="1" spans="1:3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33"/>
    </row>
    <row r="50" ht="15.75" customHeight="1" spans="1:3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33"/>
    </row>
    <row r="51" ht="15.75" customHeight="1" spans="1:3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33"/>
    </row>
    <row r="52" ht="15.75" customHeight="1" spans="1:3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33"/>
    </row>
    <row r="53" ht="15.75" customHeight="1" spans="1:3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33"/>
    </row>
    <row r="54" ht="15.75" customHeight="1" spans="1:3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33"/>
    </row>
    <row r="55" ht="15.75" customHeight="1" spans="1:3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33"/>
    </row>
    <row r="56" ht="15.75" customHeight="1" spans="1:3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33"/>
    </row>
    <row r="57" ht="15.75" customHeight="1" spans="1:3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33"/>
    </row>
    <row r="58" ht="15.75" customHeight="1" spans="1:3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33"/>
    </row>
    <row r="59" ht="15.75" customHeight="1" spans="1:3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33"/>
    </row>
    <row r="60" ht="15.75" customHeight="1" spans="1:3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33"/>
    </row>
    <row r="61" ht="15.75" customHeight="1" spans="1:3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33"/>
    </row>
    <row r="62" ht="15.75" customHeight="1" spans="1:3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33"/>
    </row>
    <row r="63" ht="15.75" customHeight="1" spans="1:3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33"/>
    </row>
    <row r="64" ht="15.75" customHeight="1" spans="1:3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33"/>
    </row>
    <row r="65" ht="15.75" customHeight="1" spans="1:3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33"/>
    </row>
    <row r="66" ht="15.75" customHeight="1" spans="1:3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33"/>
    </row>
    <row r="67" ht="15.75" customHeight="1" spans="1:3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33"/>
    </row>
    <row r="68" ht="15.75" customHeight="1" spans="1:3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33"/>
    </row>
    <row r="69" ht="15.75" customHeight="1" spans="1:3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33"/>
    </row>
    <row r="70" ht="15.75" customHeight="1" spans="1:3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33"/>
    </row>
    <row r="71" ht="15.75" customHeight="1" spans="1:3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33"/>
    </row>
    <row r="72" ht="15.75" customHeight="1" spans="1:3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33"/>
    </row>
    <row r="73" ht="15.75" customHeight="1" spans="1:3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33"/>
    </row>
    <row r="74" ht="15.75" customHeight="1" spans="1:3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33"/>
    </row>
    <row r="75" ht="15.75" customHeight="1" spans="1:3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33"/>
    </row>
    <row r="76" ht="15.75" customHeight="1" spans="1:3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33"/>
    </row>
    <row r="77" ht="15.75" customHeight="1" spans="1:3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33"/>
    </row>
    <row r="78" ht="15.75" customHeight="1" spans="1:3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33"/>
    </row>
    <row r="79" ht="15.75" customHeight="1" spans="1:3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33"/>
    </row>
    <row r="80" ht="15.75" customHeight="1" spans="1:3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33"/>
    </row>
    <row r="81" ht="15.75" customHeight="1" spans="1:3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33"/>
    </row>
    <row r="82" ht="15.75" customHeight="1" spans="1:3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33"/>
    </row>
    <row r="83" ht="15.75" customHeight="1" spans="1:3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33"/>
    </row>
    <row r="84" ht="15.75" customHeight="1" spans="1:3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33"/>
    </row>
    <row r="85" ht="15.75" customHeight="1" spans="1:3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33"/>
    </row>
    <row r="86" ht="15.75" customHeight="1" spans="1:3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33"/>
    </row>
    <row r="87" ht="15.75" customHeight="1" spans="1:3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33"/>
    </row>
    <row r="88" ht="15.75" customHeight="1" spans="1:3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33"/>
    </row>
    <row r="89" ht="15.75" customHeight="1" spans="1:3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33"/>
    </row>
    <row r="90" ht="15.75" customHeight="1" spans="1:3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33"/>
    </row>
    <row r="91" ht="15.75" customHeight="1" spans="1:3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33"/>
    </row>
    <row r="92" ht="15.75" customHeight="1" spans="1:3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33"/>
    </row>
    <row r="93" ht="15.75" customHeight="1" spans="1:3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33"/>
    </row>
    <row r="94" ht="15.75" customHeight="1" spans="1:3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33"/>
    </row>
    <row r="95" ht="15.75" customHeight="1" spans="1:3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33"/>
    </row>
    <row r="96" ht="15.75" customHeight="1" spans="1:3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33"/>
    </row>
    <row r="97" ht="15.75" customHeight="1" spans="1:3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33"/>
    </row>
    <row r="98" ht="15.75" customHeight="1" spans="1:3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33"/>
    </row>
    <row r="99" ht="15.75" customHeight="1" spans="1:3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33"/>
    </row>
    <row r="100" ht="15.75" customHeight="1" spans="1:3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33"/>
    </row>
    <row r="101" ht="15.75" customHeight="1" spans="1:3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33"/>
    </row>
    <row r="102" ht="15.75" customHeight="1" spans="1:3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33"/>
    </row>
    <row r="103" ht="15.75" customHeight="1" spans="1:3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33"/>
    </row>
    <row r="104" ht="15.75" customHeight="1" spans="1:3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33"/>
    </row>
    <row r="105" ht="15.75" customHeight="1" spans="1:3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33"/>
    </row>
    <row r="106" ht="15.75" customHeight="1" spans="1:3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33"/>
    </row>
    <row r="107" ht="15.75" customHeight="1" spans="1:3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33"/>
    </row>
    <row r="108" ht="15.75" customHeight="1" spans="1:3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33"/>
    </row>
    <row r="109" ht="15.75" customHeight="1" spans="1:3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33"/>
    </row>
    <row r="110" ht="15.75" customHeight="1" spans="1:3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33"/>
    </row>
    <row r="111" ht="15.75" customHeight="1" spans="1:3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33"/>
    </row>
    <row r="112" ht="15.75" customHeight="1" spans="1:3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33"/>
    </row>
    <row r="113" ht="15.75" customHeight="1" spans="1:3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33"/>
    </row>
    <row r="114" ht="15.75" customHeight="1" spans="1:3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33"/>
    </row>
    <row r="115" ht="15.75" customHeight="1" spans="1:3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33"/>
    </row>
    <row r="116" ht="15.75" customHeight="1" spans="1:3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33"/>
    </row>
    <row r="117" ht="15.75" customHeight="1" spans="1:3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33"/>
    </row>
    <row r="118" ht="15.75" customHeight="1" spans="1:3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33"/>
    </row>
    <row r="119" ht="15.75" customHeight="1" spans="1:3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33"/>
    </row>
    <row r="120" ht="15.75" customHeight="1" spans="1:3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33"/>
    </row>
    <row r="121" ht="15.75" customHeight="1" spans="1:3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33"/>
    </row>
    <row r="122" ht="15.75" customHeight="1" spans="1:3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33"/>
    </row>
    <row r="123" ht="15.75" customHeight="1" spans="1:3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33"/>
    </row>
    <row r="124" ht="15.75" customHeight="1" spans="1:3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33"/>
    </row>
    <row r="125" ht="15.75" customHeight="1" spans="1:3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33"/>
    </row>
    <row r="126" ht="15.75" customHeight="1" spans="1:3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33"/>
    </row>
    <row r="127" ht="15.75" customHeight="1" spans="1:3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33"/>
    </row>
    <row r="128" ht="15.75" customHeight="1" spans="1:3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33"/>
    </row>
    <row r="129" ht="15.75" customHeight="1" spans="1:3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33"/>
    </row>
    <row r="130" ht="15.75" customHeight="1" spans="1:3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33"/>
    </row>
    <row r="131" ht="15.75" customHeight="1" spans="1:3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33"/>
    </row>
    <row r="132" ht="15.75" customHeight="1" spans="1: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33"/>
    </row>
    <row r="133" ht="15.75" customHeight="1" spans="1:3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33"/>
    </row>
    <row r="134" ht="15.75" customHeight="1" spans="1:3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33"/>
    </row>
    <row r="135" ht="15.75" customHeight="1" spans="1:3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33"/>
    </row>
    <row r="136" ht="15.75" customHeight="1" spans="1:3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33"/>
    </row>
    <row r="137" ht="15.75" customHeight="1" spans="1:3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33"/>
    </row>
    <row r="138" ht="15.75" customHeight="1" spans="1:3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33"/>
    </row>
    <row r="139" ht="15.75" customHeight="1" spans="1:3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33"/>
    </row>
    <row r="140" ht="15.75" customHeight="1" spans="1:3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33"/>
    </row>
    <row r="141" ht="15.75" customHeight="1" spans="1:3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33"/>
    </row>
    <row r="142" ht="15.75" customHeight="1" spans="1:3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33"/>
    </row>
    <row r="143" ht="15.75" customHeight="1" spans="1:3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33"/>
    </row>
    <row r="144" ht="15.75" customHeight="1" spans="1:3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33"/>
    </row>
    <row r="145" ht="15.75" customHeight="1" spans="1:3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33"/>
    </row>
    <row r="146" ht="15.75" customHeight="1" spans="1:3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33"/>
    </row>
    <row r="147" ht="15.75" customHeight="1" spans="1:3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33"/>
    </row>
    <row r="148" ht="15.75" customHeight="1" spans="1:3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33"/>
    </row>
    <row r="149" ht="15.75" customHeight="1" spans="1:3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33"/>
    </row>
    <row r="150" ht="15.75" customHeight="1" spans="1:3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33"/>
    </row>
    <row r="151" ht="15.75" customHeight="1" spans="1:3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33"/>
    </row>
    <row r="152" ht="15.75" customHeight="1" spans="1:3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33"/>
    </row>
    <row r="153" ht="15.75" customHeight="1" spans="1:3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33"/>
    </row>
    <row r="154" ht="15.75" customHeight="1" spans="1:3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33"/>
    </row>
    <row r="155" ht="15.75" customHeight="1" spans="1:3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33"/>
    </row>
    <row r="156" ht="15.75" customHeight="1" spans="1:3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33"/>
    </row>
    <row r="157" ht="15.75" customHeight="1" spans="1:3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33"/>
    </row>
    <row r="158" ht="15.75" customHeight="1" spans="1:3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33"/>
    </row>
    <row r="159" ht="15.75" customHeight="1" spans="1:3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33"/>
    </row>
    <row r="160" ht="15.75" customHeight="1" spans="1:3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33"/>
    </row>
    <row r="161" ht="15.75" customHeight="1" spans="1:3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33"/>
    </row>
    <row r="162" ht="15.75" customHeight="1" spans="1:3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33"/>
    </row>
    <row r="163" ht="15.75" customHeight="1" spans="1:3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33"/>
    </row>
    <row r="164" ht="15.75" customHeight="1" spans="1:3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33"/>
    </row>
    <row r="165" ht="15.75" customHeight="1" spans="1:3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33"/>
    </row>
    <row r="166" ht="15.75" customHeight="1" spans="1:3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33"/>
    </row>
    <row r="167" ht="15.75" customHeight="1" spans="1:3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33"/>
    </row>
    <row r="168" ht="15.75" customHeight="1" spans="1:3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33"/>
    </row>
    <row r="169" ht="15.75" customHeight="1" spans="1:3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33"/>
    </row>
    <row r="170" ht="15.75" customHeight="1" spans="1:3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33"/>
    </row>
    <row r="171" ht="15.75" customHeight="1" spans="1:3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33"/>
    </row>
    <row r="172" ht="15.75" customHeight="1" spans="1:3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33"/>
    </row>
    <row r="173" ht="15.75" customHeight="1" spans="1:3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33"/>
    </row>
    <row r="174" ht="15.75" customHeight="1" spans="1:3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33"/>
    </row>
    <row r="175" ht="15.75" customHeight="1" spans="1:3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33"/>
    </row>
    <row r="176" ht="15.75" customHeight="1" spans="1:3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33"/>
    </row>
    <row r="177" ht="15.75" customHeight="1" spans="1:3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33"/>
    </row>
    <row r="178" ht="15.75" customHeight="1" spans="1:3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33"/>
    </row>
    <row r="179" ht="15.75" customHeight="1" spans="1:3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33"/>
    </row>
    <row r="180" ht="15.75" customHeight="1" spans="1:3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33"/>
    </row>
    <row r="181" ht="15.75" customHeight="1" spans="1:3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33"/>
    </row>
    <row r="182" ht="15.75" customHeight="1" spans="1:3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33"/>
    </row>
    <row r="183" ht="15.75" customHeight="1" spans="1:3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33"/>
    </row>
    <row r="184" ht="15.75" customHeight="1" spans="1:3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33"/>
    </row>
    <row r="185" ht="15.75" customHeight="1" spans="1:3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33"/>
    </row>
    <row r="186" ht="15.75" customHeight="1" spans="1:3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33"/>
    </row>
    <row r="187" ht="15.75" customHeight="1" spans="1:3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33"/>
    </row>
    <row r="188" ht="15.75" customHeight="1" spans="1:3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33"/>
    </row>
    <row r="189" ht="15.75" customHeight="1" spans="1:3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33"/>
    </row>
    <row r="190" ht="15.75" customHeight="1" spans="1:3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33"/>
    </row>
    <row r="191" ht="15.75" customHeight="1" spans="1:3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33"/>
    </row>
    <row r="192" ht="15.75" customHeight="1" spans="1:3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33"/>
    </row>
    <row r="193" ht="15.75" customHeight="1" spans="1:3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33"/>
    </row>
    <row r="194" ht="15.75" customHeight="1" spans="1:3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33"/>
    </row>
    <row r="195" ht="15.75" customHeight="1" spans="1:3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33"/>
    </row>
    <row r="196" ht="15.75" customHeight="1" spans="1:3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33"/>
    </row>
    <row r="197" ht="15.75" customHeight="1" spans="1:3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33"/>
    </row>
    <row r="198" ht="15.75" customHeight="1" spans="1:3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33"/>
    </row>
    <row r="199" ht="15.75" customHeight="1" spans="1:3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33"/>
    </row>
    <row r="200" ht="15.75" customHeight="1" spans="1:3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33"/>
    </row>
    <row r="201" ht="15.75" customHeight="1" spans="1:3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33"/>
    </row>
    <row r="202" ht="15.75" customHeight="1" spans="1:3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33"/>
    </row>
    <row r="203" ht="15.75" customHeight="1" spans="1:3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33"/>
    </row>
    <row r="204" ht="15.75" customHeight="1" spans="1:3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33"/>
    </row>
    <row r="205" ht="15.75" customHeight="1" spans="1:3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33"/>
    </row>
    <row r="206" ht="15.75" customHeight="1" spans="1:3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33"/>
    </row>
    <row r="207" ht="15.75" customHeight="1" spans="1:3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33"/>
    </row>
    <row r="208" ht="15.75" customHeight="1" spans="1:3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33"/>
    </row>
    <row r="209" ht="15.75" customHeight="1" spans="1:3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33"/>
    </row>
    <row r="210" ht="15.75" customHeight="1" spans="1:3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33"/>
    </row>
    <row r="211" ht="15.75" customHeight="1" spans="1:3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33"/>
    </row>
    <row r="212" ht="15.75" customHeight="1" spans="1:3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33"/>
    </row>
    <row r="213" ht="15.75" customHeight="1" spans="1:3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33"/>
    </row>
    <row r="214" ht="15.75" customHeight="1" spans="1:3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33"/>
    </row>
    <row r="215" ht="15.75" customHeight="1" spans="1:3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33"/>
    </row>
    <row r="216" ht="15.75" customHeight="1" spans="1:3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33"/>
    </row>
    <row r="217" ht="15.75" customHeight="1" spans="1:3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33"/>
    </row>
    <row r="218" ht="15.75" customHeight="1" spans="1:3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33"/>
    </row>
    <row r="219" ht="15.75" customHeight="1" spans="1:3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33"/>
    </row>
    <row r="220" ht="15.75" customHeight="1" spans="1:3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33"/>
    </row>
    <row r="221" ht="15.75" customHeight="1" spans="1:3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33"/>
    </row>
    <row r="222" ht="15.75" customHeight="1" spans="1:3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33"/>
    </row>
    <row r="223" ht="15.75" customHeight="1" spans="1:3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33"/>
    </row>
    <row r="224" ht="15.75" customHeight="1" spans="1:3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33"/>
    </row>
    <row r="225" ht="15.75" customHeight="1" spans="1:3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33"/>
    </row>
    <row r="226" ht="15.75" customHeight="1" spans="1:3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33"/>
    </row>
    <row r="227" ht="15.75" customHeight="1" spans="1:3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33"/>
    </row>
    <row r="228" ht="15.75" customHeight="1" spans="1:3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33"/>
    </row>
    <row r="229" ht="15.75" customHeight="1" spans="1:3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33"/>
    </row>
    <row r="230" ht="15.75" customHeight="1" spans="1:3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33"/>
    </row>
    <row r="231" ht="15.75" customHeight="1" spans="1:3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33"/>
    </row>
    <row r="232" ht="15.75" customHeight="1" spans="1: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33"/>
    </row>
    <row r="233" ht="15.75" customHeight="1" spans="1:3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33"/>
    </row>
    <row r="234" ht="15.75" customHeight="1" spans="1:3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33"/>
    </row>
    <row r="235" ht="15.75" customHeight="1" spans="1:3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33"/>
    </row>
    <row r="236" ht="15.75" customHeight="1" spans="1:3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33"/>
    </row>
    <row r="237" ht="15.75" customHeight="1" spans="1:3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33"/>
    </row>
    <row r="238" ht="15.75" customHeight="1" spans="1:3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33"/>
    </row>
    <row r="239" ht="15.75" customHeight="1" spans="1:3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33"/>
    </row>
    <row r="240" ht="15.75" customHeight="1" spans="1:3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33"/>
    </row>
    <row r="241" ht="15.75" customHeight="1" spans="1:3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33"/>
    </row>
    <row r="242" ht="15.75" customHeight="1" spans="1:3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33"/>
    </row>
    <row r="243" ht="15.75" customHeight="1" spans="1:3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33"/>
    </row>
    <row r="244" ht="15.75" customHeight="1" spans="1:3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33"/>
    </row>
    <row r="245" ht="15.75" customHeight="1" spans="1:3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33"/>
    </row>
    <row r="246" ht="15.75" customHeight="1" spans="1:3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33"/>
    </row>
    <row r="247" ht="15.75" customHeight="1" spans="1:3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33"/>
    </row>
    <row r="248" ht="15.75" customHeight="1" spans="1:3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33"/>
    </row>
    <row r="249" ht="15.75" customHeight="1" spans="1:3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33"/>
    </row>
    <row r="250" ht="15.75" customHeight="1" spans="1:3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33"/>
    </row>
    <row r="251" ht="15.75" customHeight="1" spans="1:3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33"/>
    </row>
    <row r="252" ht="15.75" customHeight="1" spans="1:3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33"/>
    </row>
    <row r="253" ht="15.75" customHeight="1" spans="1:3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33"/>
    </row>
    <row r="254" ht="15.75" customHeight="1" spans="1:3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33"/>
    </row>
    <row r="255" ht="15.75" customHeight="1" spans="1:3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33"/>
    </row>
    <row r="256" ht="15.75" customHeight="1" spans="1:3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33"/>
    </row>
    <row r="257" ht="15.75" customHeight="1" spans="1:3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33"/>
    </row>
    <row r="258" ht="15.75" customHeight="1" spans="1:3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33"/>
    </row>
    <row r="259" ht="15.75" customHeight="1" spans="1:3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33"/>
    </row>
    <row r="260" ht="15.75" customHeight="1" spans="1:3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33"/>
    </row>
    <row r="261" ht="15.75" customHeight="1" spans="1:3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33"/>
    </row>
    <row r="262" ht="15.75" customHeight="1" spans="1:3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33"/>
    </row>
    <row r="263" ht="15.75" customHeight="1" spans="1:3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33"/>
    </row>
    <row r="264" ht="15.75" customHeight="1" spans="1:3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33"/>
    </row>
    <row r="265" ht="15.75" customHeight="1" spans="1:3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33"/>
    </row>
    <row r="266" ht="15.75" customHeight="1" spans="1:3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33"/>
    </row>
    <row r="267" ht="15.75" customHeight="1" spans="1:3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33"/>
    </row>
    <row r="268" ht="15.75" customHeight="1" spans="1:3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33"/>
    </row>
    <row r="269" ht="15.75" customHeight="1" spans="1:3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33"/>
    </row>
    <row r="270" ht="15.75" customHeight="1" spans="1:3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33"/>
    </row>
    <row r="271" ht="15.75" customHeight="1" spans="1:3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33"/>
    </row>
    <row r="272" ht="15.75" customHeight="1" spans="1:3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33"/>
    </row>
    <row r="273" ht="15.75" customHeight="1" spans="1:3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33"/>
    </row>
    <row r="274" ht="15.75" customHeight="1" spans="1:3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33"/>
    </row>
    <row r="275" ht="15.75" customHeight="1" spans="1:3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33"/>
    </row>
    <row r="276" ht="15.75" customHeight="1" spans="1:3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33"/>
    </row>
    <row r="277" ht="15.75" customHeight="1" spans="1:3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33"/>
    </row>
    <row r="278" ht="15.75" customHeight="1" spans="1:3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33"/>
    </row>
    <row r="279" ht="15.75" customHeight="1" spans="1:3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33"/>
    </row>
    <row r="280" ht="15.75" customHeight="1" spans="1:3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33"/>
    </row>
    <row r="281" ht="15.75" customHeight="1" spans="1:3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33"/>
    </row>
    <row r="282" ht="15.75" customHeight="1" spans="1:3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33"/>
    </row>
    <row r="283" ht="15.75" customHeight="1" spans="1:3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33"/>
    </row>
    <row r="284" ht="15.75" customHeight="1" spans="1:3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33"/>
    </row>
    <row r="285" ht="15.75" customHeight="1" spans="1:3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33"/>
    </row>
    <row r="286" ht="15.75" customHeight="1" spans="1:3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33"/>
    </row>
    <row r="287" ht="15.75" customHeight="1" spans="1:3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33"/>
    </row>
    <row r="288" ht="15.75" customHeight="1" spans="1:3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33"/>
    </row>
    <row r="289" ht="15.75" customHeight="1" spans="1:3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33"/>
    </row>
    <row r="290" ht="15.75" customHeight="1" spans="1:3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33"/>
    </row>
    <row r="291" ht="15.75" customHeight="1" spans="1:3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33"/>
    </row>
    <row r="292" ht="15.75" customHeight="1" spans="1:3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33"/>
    </row>
    <row r="293" ht="15.75" customHeight="1" spans="1:3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33"/>
    </row>
    <row r="294" ht="15.75" customHeight="1" spans="1:3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33"/>
    </row>
    <row r="295" ht="15.75" customHeight="1" spans="1:3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33"/>
    </row>
    <row r="296" ht="15.75" customHeight="1" spans="1:3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33"/>
    </row>
    <row r="297" ht="15.75" customHeight="1" spans="1:3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33"/>
    </row>
    <row r="298" ht="15.75" customHeight="1" spans="1:3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33"/>
    </row>
    <row r="299" ht="15.75" customHeight="1" spans="1:3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33"/>
    </row>
    <row r="300" ht="15.75" customHeight="1" spans="1:3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33"/>
    </row>
    <row r="301" ht="15.75" customHeight="1" spans="1:3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33"/>
    </row>
    <row r="302" ht="15.75" customHeight="1" spans="1:3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33"/>
    </row>
    <row r="303" ht="15.75" customHeight="1" spans="1:3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33"/>
    </row>
    <row r="304" ht="15.75" customHeight="1" spans="1:3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33"/>
    </row>
    <row r="305" ht="15.75" customHeight="1" spans="1:3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33"/>
    </row>
    <row r="306" ht="15.75" customHeight="1" spans="1:3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33"/>
    </row>
    <row r="307" ht="15.75" customHeight="1" spans="1:3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33"/>
    </row>
    <row r="308" ht="15.75" customHeight="1" spans="1:3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33"/>
    </row>
    <row r="309" ht="15.75" customHeight="1" spans="1:3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33"/>
    </row>
    <row r="310" ht="15.75" customHeight="1" spans="1:3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33"/>
    </row>
    <row r="311" ht="15.75" customHeight="1" spans="1:3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33"/>
    </row>
    <row r="312" ht="15.75" customHeight="1" spans="1:3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33"/>
    </row>
    <row r="313" ht="15.75" customHeight="1" spans="1:3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33"/>
    </row>
    <row r="314" ht="15.75" customHeight="1" spans="1:3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33"/>
    </row>
    <row r="315" ht="15.75" customHeight="1" spans="1:3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33"/>
    </row>
    <row r="316" ht="15.75" customHeight="1" spans="1:3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33"/>
    </row>
    <row r="317" ht="15.75" customHeight="1" spans="1:3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33"/>
    </row>
    <row r="318" ht="15.75" customHeight="1" spans="1:3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33"/>
    </row>
    <row r="319" ht="15.75" customHeight="1" spans="1:3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33"/>
    </row>
    <row r="320" ht="15.75" customHeight="1" spans="1:3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33"/>
    </row>
    <row r="321" ht="15.75" customHeight="1" spans="1:3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33"/>
    </row>
    <row r="322" ht="15.75" customHeight="1" spans="1:3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33"/>
    </row>
    <row r="323" ht="15.75" customHeight="1" spans="1:3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33"/>
    </row>
    <row r="324" ht="15.75" customHeight="1" spans="1:3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33"/>
    </row>
    <row r="325" ht="15.75" customHeight="1" spans="1:3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33"/>
    </row>
    <row r="326" ht="15.75" customHeight="1" spans="1:3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33"/>
    </row>
    <row r="327" ht="15.75" customHeight="1" spans="1:3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33"/>
    </row>
    <row r="328" ht="15.75" customHeight="1" spans="1:3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33"/>
    </row>
    <row r="329" ht="15.75" customHeight="1" spans="1:3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33"/>
    </row>
    <row r="330" ht="15.75" customHeight="1" spans="1:3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33"/>
    </row>
    <row r="331" ht="15.75" customHeight="1" spans="1:3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33"/>
    </row>
    <row r="332" ht="15.75" customHeight="1" spans="1: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33"/>
    </row>
    <row r="333" ht="15.75" customHeight="1" spans="1:3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33"/>
    </row>
    <row r="334" ht="15.75" customHeight="1" spans="1:3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33"/>
    </row>
    <row r="335" ht="15.75" customHeight="1" spans="1:3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33"/>
    </row>
    <row r="336" ht="15.75" customHeight="1" spans="1:3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33"/>
    </row>
    <row r="337" ht="15.75" customHeight="1" spans="1:3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33"/>
    </row>
    <row r="338" ht="15.75" customHeight="1" spans="1:3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33"/>
    </row>
    <row r="339" ht="15.75" customHeight="1" spans="1:3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33"/>
    </row>
    <row r="340" ht="15.75" customHeight="1" spans="1:3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33"/>
    </row>
    <row r="341" ht="15.75" customHeight="1" spans="1:3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33"/>
    </row>
    <row r="342" ht="15.75" customHeight="1" spans="1:3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33"/>
    </row>
    <row r="343" ht="15.75" customHeight="1" spans="1:3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33"/>
    </row>
    <row r="344" ht="15.75" customHeight="1" spans="1:3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33"/>
    </row>
    <row r="345" ht="15.75" customHeight="1" spans="1:3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33"/>
    </row>
    <row r="346" ht="15.75" customHeight="1" spans="1:3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33"/>
    </row>
    <row r="347" ht="15.75" customHeight="1" spans="1:3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33"/>
    </row>
    <row r="348" ht="15.75" customHeight="1" spans="1:3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33"/>
    </row>
    <row r="349" ht="15.75" customHeight="1" spans="1:3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33"/>
    </row>
    <row r="350" ht="15.75" customHeight="1" spans="1:3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33"/>
    </row>
    <row r="351" ht="15.75" customHeight="1" spans="1:3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33"/>
    </row>
    <row r="352" ht="15.75" customHeight="1" spans="1:3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33"/>
    </row>
    <row r="353" ht="15.75" customHeight="1" spans="1:3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33"/>
    </row>
    <row r="354" ht="15.75" customHeight="1" spans="1:3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33"/>
    </row>
    <row r="355" ht="15.75" customHeight="1" spans="1:3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33"/>
    </row>
    <row r="356" ht="15.75" customHeight="1" spans="1:3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33"/>
    </row>
    <row r="357" ht="15.75" customHeight="1" spans="1:3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33"/>
    </row>
    <row r="358" ht="15.75" customHeight="1" spans="1:3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33"/>
    </row>
    <row r="359" ht="15.75" customHeight="1" spans="1:3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33"/>
    </row>
    <row r="360" ht="15.75" customHeight="1" spans="1:3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33"/>
    </row>
    <row r="361" ht="15.75" customHeight="1" spans="1:3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33"/>
    </row>
    <row r="362" ht="15.75" customHeight="1" spans="1:3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33"/>
    </row>
    <row r="363" ht="15.75" customHeight="1" spans="1:3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33"/>
    </row>
    <row r="364" ht="15.75" customHeight="1" spans="1:3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33"/>
    </row>
    <row r="365" ht="15.75" customHeight="1" spans="1:3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33"/>
    </row>
    <row r="366" ht="15.75" customHeight="1" spans="1:3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33"/>
    </row>
    <row r="367" ht="15.75" customHeight="1" spans="1:3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33"/>
    </row>
    <row r="368" ht="15.75" customHeight="1" spans="1:3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33"/>
    </row>
    <row r="369" ht="15.75" customHeight="1" spans="1:3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33"/>
    </row>
    <row r="370" ht="15.75" customHeight="1" spans="1:3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33"/>
    </row>
    <row r="371" ht="15.75" customHeight="1" spans="1:3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33"/>
    </row>
    <row r="372" ht="15.75" customHeight="1" spans="1:3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33"/>
    </row>
    <row r="373" ht="15.75" customHeight="1" spans="1:3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33"/>
    </row>
    <row r="374" ht="15.75" customHeight="1" spans="1:3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33"/>
    </row>
    <row r="375" ht="15.75" customHeight="1" spans="1:3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33"/>
    </row>
    <row r="376" ht="15.75" customHeight="1" spans="1:3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33"/>
    </row>
    <row r="377" ht="15.75" customHeight="1" spans="1:3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33"/>
    </row>
    <row r="378" ht="15.75" customHeight="1" spans="1:3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33"/>
    </row>
    <row r="379" ht="15.75" customHeight="1" spans="1:3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33"/>
    </row>
    <row r="380" ht="15.75" customHeight="1" spans="1:3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33"/>
    </row>
    <row r="381" ht="15.75" customHeight="1" spans="1:3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33"/>
    </row>
    <row r="382" ht="15.75" customHeight="1" spans="1:3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33"/>
    </row>
    <row r="383" ht="15.75" customHeight="1" spans="1:3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33"/>
    </row>
    <row r="384" ht="15.75" customHeight="1" spans="1:3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33"/>
    </row>
    <row r="385" ht="15.75" customHeight="1" spans="1:3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33"/>
    </row>
    <row r="386" ht="15.75" customHeight="1" spans="1:3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33"/>
    </row>
    <row r="387" ht="15.75" customHeight="1" spans="1:3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33"/>
    </row>
    <row r="388" ht="15.75" customHeight="1" spans="1:3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33"/>
    </row>
    <row r="389" ht="15.75" customHeight="1" spans="1:3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33"/>
    </row>
    <row r="390" ht="15.75" customHeight="1" spans="1:3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33"/>
    </row>
    <row r="391" ht="15.75" customHeight="1" spans="1:3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33"/>
    </row>
    <row r="392" ht="15.75" customHeight="1" spans="1:3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33"/>
    </row>
    <row r="393" ht="15.75" customHeight="1" spans="1:3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33"/>
    </row>
    <row r="394" ht="15.75" customHeight="1" spans="1:3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33"/>
    </row>
    <row r="395" ht="15.75" customHeight="1" spans="1:3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33"/>
    </row>
    <row r="396" ht="15.75" customHeight="1" spans="1:3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33"/>
    </row>
    <row r="397" ht="15.75" customHeight="1" spans="1:3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33"/>
    </row>
    <row r="398" ht="15.75" customHeight="1" spans="1:3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33"/>
    </row>
    <row r="399" ht="15.75" customHeight="1" spans="1:3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33"/>
    </row>
    <row r="400" ht="15.75" customHeight="1" spans="1:3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33"/>
    </row>
    <row r="401" ht="15.75" customHeight="1" spans="1:3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33"/>
    </row>
    <row r="402" ht="15.75" customHeight="1" spans="1:3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33"/>
    </row>
    <row r="403" ht="15.75" customHeight="1" spans="1:3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33"/>
    </row>
    <row r="404" ht="15.75" customHeight="1" spans="1:3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33"/>
    </row>
    <row r="405" ht="15.75" customHeight="1" spans="1:3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33"/>
    </row>
    <row r="406" ht="15.75" customHeight="1" spans="1:3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33"/>
    </row>
    <row r="407" ht="15.75" customHeight="1" spans="1:3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33"/>
    </row>
    <row r="408" ht="15.75" customHeight="1" spans="1:3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33"/>
    </row>
    <row r="409" ht="15.75" customHeight="1" spans="1:3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33"/>
    </row>
    <row r="410" ht="15.75" customHeight="1" spans="1:3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33"/>
    </row>
    <row r="411" ht="15.75" customHeight="1" spans="1:3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33"/>
    </row>
    <row r="412" ht="15.75" customHeight="1" spans="1:3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33"/>
    </row>
    <row r="413" ht="15.75" customHeight="1" spans="1:3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33"/>
    </row>
    <row r="414" ht="15.75" customHeight="1" spans="1:3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33"/>
    </row>
    <row r="415" ht="15.75" customHeight="1" spans="1:3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33"/>
    </row>
    <row r="416" ht="15.75" customHeight="1" spans="1:3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33"/>
    </row>
    <row r="417" ht="15.75" customHeight="1" spans="1:3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33"/>
    </row>
    <row r="418" ht="15.75" customHeight="1" spans="1:3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33"/>
    </row>
    <row r="419" ht="15.75" customHeight="1" spans="1:3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33"/>
    </row>
    <row r="420" ht="15.75" customHeight="1" spans="1:3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33"/>
    </row>
    <row r="421" ht="15.75" customHeight="1" spans="1:3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33"/>
    </row>
    <row r="422" ht="15.75" customHeight="1" spans="1:3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33"/>
    </row>
    <row r="423" ht="15.75" customHeight="1" spans="1:3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33"/>
    </row>
    <row r="424" ht="15.75" customHeight="1" spans="1:3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33"/>
    </row>
    <row r="425" ht="15.75" customHeight="1" spans="1:3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33"/>
    </row>
    <row r="426" ht="15.75" customHeight="1" spans="1:3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33"/>
    </row>
    <row r="427" ht="15.75" customHeight="1" spans="1:3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33"/>
    </row>
    <row r="428" ht="15.75" customHeight="1" spans="1:3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33"/>
    </row>
    <row r="429" ht="15.75" customHeight="1" spans="1:3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33"/>
    </row>
    <row r="430" ht="15.75" customHeight="1" spans="1:3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33"/>
    </row>
    <row r="431" ht="15.75" customHeight="1" spans="1:3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33"/>
    </row>
    <row r="432" ht="15.75" customHeight="1" spans="1: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33"/>
    </row>
    <row r="433" ht="15.75" customHeight="1" spans="1:3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33"/>
    </row>
    <row r="434" ht="15.75" customHeight="1" spans="1:3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33"/>
    </row>
    <row r="435" ht="15.75" customHeight="1" spans="1:3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33"/>
    </row>
    <row r="436" ht="15.75" customHeight="1" spans="1:3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33"/>
    </row>
    <row r="437" ht="15.75" customHeight="1" spans="1:3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33"/>
    </row>
    <row r="438" ht="15.75" customHeight="1" spans="1:3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33"/>
    </row>
    <row r="439" ht="15.75" customHeight="1" spans="1:3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33"/>
    </row>
    <row r="440" ht="15.75" customHeight="1" spans="1:3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33"/>
    </row>
    <row r="441" ht="15.75" customHeight="1" spans="1:3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33"/>
    </row>
    <row r="442" ht="15.75" customHeight="1" spans="1:3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33"/>
    </row>
    <row r="443" ht="15.75" customHeight="1" spans="1:3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33"/>
    </row>
    <row r="444" ht="15.75" customHeight="1" spans="1:3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33"/>
    </row>
    <row r="445" ht="15.75" customHeight="1" spans="1:3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33"/>
    </row>
    <row r="446" ht="15.75" customHeight="1" spans="1:3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33"/>
    </row>
    <row r="447" ht="15.75" customHeight="1" spans="1:3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33"/>
    </row>
    <row r="448" ht="15.75" customHeight="1" spans="1:3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33"/>
    </row>
    <row r="449" ht="15.75" customHeight="1" spans="1:3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33"/>
    </row>
    <row r="450" ht="15.75" customHeight="1" spans="1:3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33"/>
    </row>
    <row r="451" ht="15.75" customHeight="1" spans="1:3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33"/>
    </row>
    <row r="452" ht="15.75" customHeight="1" spans="1:3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33"/>
    </row>
    <row r="453" ht="15.75" customHeight="1" spans="1:3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33"/>
    </row>
    <row r="454" ht="15.75" customHeight="1" spans="1:3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33"/>
    </row>
    <row r="455" ht="15.75" customHeight="1" spans="1:3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33"/>
    </row>
    <row r="456" ht="15.75" customHeight="1" spans="1:3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33"/>
    </row>
    <row r="457" ht="15.75" customHeight="1" spans="1:3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33"/>
    </row>
    <row r="458" ht="15.75" customHeight="1" spans="1:3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33"/>
    </row>
    <row r="459" ht="15.75" customHeight="1" spans="1:3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33"/>
    </row>
    <row r="460" ht="15.75" customHeight="1" spans="1:3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33"/>
    </row>
    <row r="461" ht="15.75" customHeight="1" spans="1:3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33"/>
    </row>
    <row r="462" ht="15.75" customHeight="1" spans="1:3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33"/>
    </row>
    <row r="463" ht="15.75" customHeight="1" spans="1:3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33"/>
    </row>
    <row r="464" ht="15.75" customHeight="1" spans="1:3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33"/>
    </row>
    <row r="465" ht="15.75" customHeight="1" spans="1:3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33"/>
    </row>
    <row r="466" ht="15.75" customHeight="1" spans="1:3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33"/>
    </row>
    <row r="467" ht="15.75" customHeight="1" spans="1:3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33"/>
    </row>
    <row r="468" ht="15.75" customHeight="1" spans="1:3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33"/>
    </row>
    <row r="469" ht="15.75" customHeight="1" spans="1:3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33"/>
    </row>
    <row r="470" ht="15.75" customHeight="1" spans="1:3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33"/>
    </row>
    <row r="471" ht="15.75" customHeight="1" spans="1:3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33"/>
    </row>
    <row r="472" ht="15.75" customHeight="1" spans="1:3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33"/>
    </row>
    <row r="473" ht="15.75" customHeight="1" spans="1:3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33"/>
    </row>
    <row r="474" ht="15.75" customHeight="1" spans="1:3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33"/>
    </row>
    <row r="475" ht="15.75" customHeight="1" spans="1:3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33"/>
    </row>
    <row r="476" ht="15.75" customHeight="1" spans="1:3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33"/>
    </row>
    <row r="477" ht="15.75" customHeight="1" spans="1:3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33"/>
    </row>
    <row r="478" ht="15.75" customHeight="1" spans="1:3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33"/>
    </row>
    <row r="479" ht="15.75" customHeight="1" spans="1:3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33"/>
    </row>
    <row r="480" ht="15.75" customHeight="1" spans="1:3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33"/>
    </row>
    <row r="481" ht="15.75" customHeight="1" spans="1:3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33"/>
    </row>
    <row r="482" ht="15.75" customHeight="1" spans="1:3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33"/>
    </row>
    <row r="483" ht="15.75" customHeight="1" spans="1:3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33"/>
    </row>
    <row r="484" ht="15.75" customHeight="1" spans="1:3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33"/>
    </row>
    <row r="485" ht="15.75" customHeight="1" spans="1:3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33"/>
    </row>
    <row r="486" ht="15.75" customHeight="1" spans="1:3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33"/>
    </row>
    <row r="487" ht="15.75" customHeight="1" spans="1:3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33"/>
    </row>
    <row r="488" ht="15.75" customHeight="1" spans="1:3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33"/>
    </row>
    <row r="489" ht="15.75" customHeight="1" spans="1:3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33"/>
    </row>
    <row r="490" ht="15.75" customHeight="1" spans="1:3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33"/>
    </row>
    <row r="491" ht="15.75" customHeight="1" spans="1:3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33"/>
    </row>
    <row r="492" ht="15.75" customHeight="1" spans="1:3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33"/>
    </row>
    <row r="493" ht="15.75" customHeight="1" spans="1:3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33"/>
    </row>
    <row r="494" ht="15.75" customHeight="1" spans="1:3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33"/>
    </row>
    <row r="495" ht="15.75" customHeight="1" spans="1:3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33"/>
    </row>
    <row r="496" ht="15.75" customHeight="1" spans="1:3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33"/>
    </row>
    <row r="497" ht="15.75" customHeight="1" spans="1:3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33"/>
    </row>
    <row r="498" ht="15.75" customHeight="1" spans="1:3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33"/>
    </row>
    <row r="499" ht="15.75" customHeight="1" spans="1:3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33"/>
    </row>
    <row r="500" ht="15.75" customHeight="1" spans="1:3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33"/>
    </row>
    <row r="501" ht="15.75" customHeight="1" spans="1:3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33"/>
    </row>
    <row r="502" ht="15.75" customHeight="1" spans="1:3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33"/>
    </row>
    <row r="503" ht="15.75" customHeight="1" spans="1:3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33"/>
    </row>
    <row r="504" ht="15.75" customHeight="1" spans="1:3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33"/>
    </row>
    <row r="505" ht="15.75" customHeight="1" spans="1:3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33"/>
    </row>
    <row r="506" ht="15.75" customHeight="1" spans="1:3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33"/>
    </row>
    <row r="507" ht="15.75" customHeight="1" spans="1:3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33"/>
    </row>
    <row r="508" ht="15.75" customHeight="1" spans="1:3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33"/>
    </row>
    <row r="509" ht="15.75" customHeight="1" spans="1:3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33"/>
    </row>
    <row r="510" ht="15.75" customHeight="1" spans="1:3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33"/>
    </row>
    <row r="511" ht="15.75" customHeight="1" spans="1:3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33"/>
    </row>
    <row r="512" ht="15.75" customHeight="1" spans="1:3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33"/>
    </row>
    <row r="513" ht="15.75" customHeight="1" spans="1:3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33"/>
    </row>
    <row r="514" ht="15.75" customHeight="1" spans="1:3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33"/>
    </row>
    <row r="515" ht="15.75" customHeight="1" spans="1:3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33"/>
    </row>
    <row r="516" ht="15.75" customHeight="1" spans="1:3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33"/>
    </row>
    <row r="517" ht="15.75" customHeight="1" spans="1:3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33"/>
    </row>
    <row r="518" ht="15.75" customHeight="1" spans="1:3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33"/>
    </row>
    <row r="519" ht="15.75" customHeight="1" spans="1:3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33"/>
    </row>
    <row r="520" ht="15.75" customHeight="1" spans="1:3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33"/>
    </row>
    <row r="521" ht="15.75" customHeight="1" spans="1:3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33"/>
    </row>
    <row r="522" ht="15.75" customHeight="1" spans="1:3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33"/>
    </row>
    <row r="523" ht="15.75" customHeight="1" spans="1:3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33"/>
    </row>
    <row r="524" ht="15.75" customHeight="1" spans="1:3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33"/>
    </row>
    <row r="525" ht="15.75" customHeight="1" spans="1:3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33"/>
    </row>
    <row r="526" ht="15.75" customHeight="1" spans="1:3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33"/>
    </row>
    <row r="527" ht="15.75" customHeight="1" spans="1:3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33"/>
    </row>
    <row r="528" ht="15.75" customHeight="1" spans="1:3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33"/>
    </row>
    <row r="529" ht="15.75" customHeight="1" spans="1:3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33"/>
    </row>
    <row r="530" ht="15.75" customHeight="1" spans="1:3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33"/>
    </row>
    <row r="531" ht="15.75" customHeight="1" spans="1:3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33"/>
    </row>
    <row r="532" ht="15.75" customHeight="1" spans="1: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33"/>
    </row>
    <row r="533" ht="15.75" customHeight="1" spans="1:3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33"/>
    </row>
    <row r="534" ht="15.75" customHeight="1" spans="1:3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33"/>
    </row>
    <row r="535" ht="15.75" customHeight="1" spans="1:3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33"/>
    </row>
    <row r="536" ht="15.75" customHeight="1" spans="1:3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33"/>
    </row>
    <row r="537" ht="15.75" customHeight="1" spans="1:3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33"/>
    </row>
    <row r="538" ht="15.75" customHeight="1" spans="1:3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33"/>
    </row>
    <row r="539" ht="15.75" customHeight="1" spans="1:3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33"/>
    </row>
    <row r="540" ht="15.75" customHeight="1" spans="1:3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33"/>
    </row>
    <row r="541" ht="15.75" customHeight="1" spans="1:3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33"/>
    </row>
    <row r="542" ht="15.75" customHeight="1" spans="1:3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33"/>
    </row>
    <row r="543" ht="15.75" customHeight="1" spans="1:3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33"/>
    </row>
    <row r="544" ht="15.75" customHeight="1" spans="1:3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33"/>
    </row>
    <row r="545" ht="15.75" customHeight="1" spans="1:3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33"/>
    </row>
    <row r="546" ht="15.75" customHeight="1" spans="1:3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33"/>
    </row>
    <row r="547" ht="15.75" customHeight="1" spans="1:3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33"/>
    </row>
    <row r="548" ht="15.75" customHeight="1" spans="1:3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33"/>
    </row>
    <row r="549" ht="15.75" customHeight="1" spans="1:3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33"/>
    </row>
    <row r="550" ht="15.75" customHeight="1" spans="1:3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33"/>
    </row>
    <row r="551" ht="15.75" customHeight="1" spans="1:3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33"/>
    </row>
    <row r="552" ht="15.75" customHeight="1" spans="1:3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33"/>
    </row>
    <row r="553" ht="15.75" customHeight="1" spans="1:3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33"/>
    </row>
    <row r="554" ht="15.75" customHeight="1" spans="1:3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33"/>
    </row>
    <row r="555" ht="15.75" customHeight="1" spans="1:3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33"/>
    </row>
    <row r="556" ht="15.75" customHeight="1" spans="1:3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33"/>
    </row>
    <row r="557" ht="15.75" customHeight="1" spans="1:3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33"/>
    </row>
    <row r="558" ht="15.75" customHeight="1" spans="1:3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33"/>
    </row>
    <row r="559" ht="15.75" customHeight="1" spans="1:3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33"/>
    </row>
    <row r="560" ht="15.75" customHeight="1" spans="1:3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33"/>
    </row>
    <row r="561" ht="15.75" customHeight="1" spans="1:3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33"/>
    </row>
    <row r="562" ht="15.75" customHeight="1" spans="1:3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33"/>
    </row>
    <row r="563" ht="15.75" customHeight="1" spans="1:3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33"/>
    </row>
    <row r="564" ht="15.75" customHeight="1" spans="1:3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33"/>
    </row>
    <row r="565" ht="15.75" customHeight="1" spans="1:3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33"/>
    </row>
    <row r="566" ht="15.75" customHeight="1" spans="1:3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33"/>
    </row>
    <row r="567" ht="15.75" customHeight="1" spans="1:3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33"/>
    </row>
    <row r="568" ht="15.75" customHeight="1" spans="1:3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33"/>
    </row>
    <row r="569" ht="15.75" customHeight="1" spans="1:3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33"/>
    </row>
    <row r="570" ht="15.75" customHeight="1" spans="1:3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33"/>
    </row>
    <row r="571" ht="15.75" customHeight="1" spans="1:3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33"/>
    </row>
    <row r="572" ht="15.75" customHeight="1" spans="1:3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33"/>
    </row>
    <row r="573" ht="15.75" customHeight="1" spans="1:3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33"/>
    </row>
    <row r="574" ht="15.75" customHeight="1" spans="1:3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33"/>
    </row>
    <row r="575" ht="15.75" customHeight="1" spans="1:3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33"/>
    </row>
    <row r="576" ht="15.75" customHeight="1" spans="1:3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33"/>
    </row>
    <row r="577" ht="15.75" customHeight="1" spans="1:3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33"/>
    </row>
    <row r="578" ht="15.75" customHeight="1" spans="1:3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33"/>
    </row>
    <row r="579" ht="15.75" customHeight="1" spans="1:3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33"/>
    </row>
    <row r="580" ht="15.75" customHeight="1" spans="1:3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33"/>
    </row>
    <row r="581" ht="15.75" customHeight="1" spans="1:3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33"/>
    </row>
    <row r="582" ht="15.75" customHeight="1" spans="1:3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33"/>
    </row>
    <row r="583" ht="15.75" customHeight="1" spans="1:3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33"/>
    </row>
    <row r="584" ht="15.75" customHeight="1" spans="1:3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33"/>
    </row>
    <row r="585" ht="15.75" customHeight="1" spans="1:3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33"/>
    </row>
    <row r="586" ht="15.75" customHeight="1" spans="1:3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33"/>
    </row>
    <row r="587" ht="15.75" customHeight="1" spans="1:3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33"/>
    </row>
    <row r="588" ht="15.75" customHeight="1" spans="1:3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33"/>
    </row>
    <row r="589" ht="15.75" customHeight="1" spans="1:3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33"/>
    </row>
    <row r="590" ht="15.75" customHeight="1" spans="1:3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33"/>
    </row>
    <row r="591" ht="15.75" customHeight="1" spans="1:3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33"/>
    </row>
    <row r="592" ht="15.75" customHeight="1" spans="1:3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33"/>
    </row>
    <row r="593" ht="15.75" customHeight="1" spans="1:3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33"/>
    </row>
    <row r="594" ht="15.75" customHeight="1" spans="1:3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33"/>
    </row>
    <row r="595" ht="15.75" customHeight="1" spans="1:3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33"/>
    </row>
    <row r="596" ht="15.75" customHeight="1" spans="1:3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33"/>
    </row>
    <row r="597" ht="15.75" customHeight="1" spans="1:3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33"/>
    </row>
    <row r="598" ht="15.75" customHeight="1" spans="1:3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33"/>
    </row>
    <row r="599" ht="15.75" customHeight="1" spans="1:3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33"/>
    </row>
    <row r="600" ht="15.75" customHeight="1" spans="1:3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33"/>
    </row>
    <row r="601" ht="15.75" customHeight="1" spans="1:3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33"/>
    </row>
    <row r="602" ht="15.75" customHeight="1" spans="1:3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33"/>
    </row>
    <row r="603" ht="15.75" customHeight="1" spans="1:3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33"/>
    </row>
    <row r="604" ht="15.75" customHeight="1" spans="1:3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33"/>
    </row>
    <row r="605" ht="15.75" customHeight="1" spans="1:3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33"/>
    </row>
    <row r="606" ht="15.75" customHeight="1" spans="1:3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33"/>
    </row>
    <row r="607" ht="15.75" customHeight="1" spans="1:3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33"/>
    </row>
    <row r="608" ht="15.75" customHeight="1" spans="1:3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33"/>
    </row>
    <row r="609" ht="15.75" customHeight="1" spans="1:3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33"/>
    </row>
    <row r="610" ht="15.75" customHeight="1" spans="1:3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33"/>
    </row>
    <row r="611" ht="15.75" customHeight="1" spans="1:3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33"/>
    </row>
    <row r="612" ht="15.75" customHeight="1" spans="1:3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33"/>
    </row>
    <row r="613" ht="15.75" customHeight="1" spans="1:3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33"/>
    </row>
    <row r="614" ht="15.75" customHeight="1" spans="1:3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33"/>
    </row>
    <row r="615" ht="15.75" customHeight="1" spans="1:3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33"/>
    </row>
    <row r="616" ht="15.75" customHeight="1" spans="1:3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33"/>
    </row>
    <row r="617" ht="15.75" customHeight="1" spans="1:3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33"/>
    </row>
    <row r="618" ht="15.75" customHeight="1" spans="1:3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33"/>
    </row>
    <row r="619" ht="15.75" customHeight="1" spans="1:3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33"/>
    </row>
    <row r="620" ht="15.75" customHeight="1" spans="1:3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33"/>
    </row>
    <row r="621" ht="15.75" customHeight="1" spans="1:3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33"/>
    </row>
    <row r="622" ht="15.75" customHeight="1" spans="1:3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33"/>
    </row>
    <row r="623" ht="15.75" customHeight="1" spans="1:3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33"/>
    </row>
    <row r="624" ht="15.75" customHeight="1" spans="1:3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33"/>
    </row>
    <row r="625" ht="15.75" customHeight="1" spans="1:3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33"/>
    </row>
    <row r="626" ht="15.75" customHeight="1" spans="1:3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33"/>
    </row>
    <row r="627" ht="15.75" customHeight="1" spans="1:3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33"/>
    </row>
    <row r="628" ht="15.75" customHeight="1" spans="1:3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33"/>
    </row>
    <row r="629" ht="15.75" customHeight="1" spans="1:3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33"/>
    </row>
    <row r="630" ht="15.75" customHeight="1" spans="1:3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33"/>
    </row>
    <row r="631" ht="15.75" customHeight="1" spans="1:3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33"/>
    </row>
    <row r="632" ht="15.75" customHeight="1" spans="1: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33"/>
    </row>
    <row r="633" ht="15.75" customHeight="1" spans="1:3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33"/>
    </row>
    <row r="634" ht="15.75" customHeight="1" spans="1:3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33"/>
    </row>
    <row r="635" ht="15.75" customHeight="1" spans="1:3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33"/>
    </row>
    <row r="636" ht="15.75" customHeight="1" spans="1:3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33"/>
    </row>
    <row r="637" ht="15.75" customHeight="1" spans="1:3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33"/>
    </row>
    <row r="638" ht="15.75" customHeight="1" spans="1:3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33"/>
    </row>
    <row r="639" ht="15.75" customHeight="1" spans="1:3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33"/>
    </row>
    <row r="640" ht="15.75" customHeight="1" spans="1:3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33"/>
    </row>
    <row r="641" ht="15.75" customHeight="1" spans="1:3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33"/>
    </row>
    <row r="642" ht="15.75" customHeight="1" spans="1:3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33"/>
    </row>
    <row r="643" ht="15.75" customHeight="1" spans="1:3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33"/>
    </row>
    <row r="644" ht="15.75" customHeight="1" spans="1:3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33"/>
    </row>
    <row r="645" ht="15.75" customHeight="1" spans="1:3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33"/>
    </row>
    <row r="646" ht="15.75" customHeight="1" spans="1:3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33"/>
    </row>
    <row r="647" ht="15.75" customHeight="1" spans="1:3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33"/>
    </row>
    <row r="648" ht="15.75" customHeight="1" spans="1:3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33"/>
    </row>
    <row r="649" ht="15.75" customHeight="1" spans="1:3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33"/>
    </row>
    <row r="650" ht="15.75" customHeight="1" spans="1:3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33"/>
    </row>
    <row r="651" ht="15.75" customHeight="1" spans="1:3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33"/>
    </row>
    <row r="652" ht="15.75" customHeight="1" spans="1:3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33"/>
    </row>
    <row r="653" ht="15.75" customHeight="1" spans="1:3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33"/>
    </row>
    <row r="654" ht="15.75" customHeight="1" spans="1:3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33"/>
    </row>
    <row r="655" ht="15.75" customHeight="1" spans="1:3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33"/>
    </row>
    <row r="656" ht="15.75" customHeight="1" spans="1:3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33"/>
    </row>
    <row r="657" ht="15.75" customHeight="1" spans="1:3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33"/>
    </row>
    <row r="658" ht="15.75" customHeight="1" spans="1:3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33"/>
    </row>
    <row r="659" ht="15.75" customHeight="1" spans="1:3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33"/>
    </row>
    <row r="660" ht="15.75" customHeight="1" spans="1:3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33"/>
    </row>
    <row r="661" ht="15.75" customHeight="1" spans="1:3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33"/>
    </row>
    <row r="662" ht="15.75" customHeight="1" spans="1:3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33"/>
    </row>
    <row r="663" ht="15.75" customHeight="1" spans="1:3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33"/>
    </row>
    <row r="664" ht="15.75" customHeight="1" spans="1:3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33"/>
    </row>
    <row r="665" ht="15.75" customHeight="1" spans="1:3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33"/>
    </row>
    <row r="666" ht="15.75" customHeight="1" spans="1:3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33"/>
    </row>
    <row r="667" ht="15.75" customHeight="1" spans="1:3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33"/>
    </row>
    <row r="668" ht="15.75" customHeight="1" spans="1:3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33"/>
    </row>
    <row r="669" ht="15.75" customHeight="1" spans="1:3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33"/>
    </row>
    <row r="670" ht="15.75" customHeight="1" spans="1:3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33"/>
    </row>
    <row r="671" ht="15.75" customHeight="1" spans="1:3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33"/>
    </row>
    <row r="672" ht="15.75" customHeight="1" spans="1:3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33"/>
    </row>
    <row r="673" ht="15.75" customHeight="1" spans="1:3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33"/>
    </row>
    <row r="674" ht="15.75" customHeight="1" spans="1:3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33"/>
    </row>
    <row r="675" ht="15.75" customHeight="1" spans="1:3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33"/>
    </row>
    <row r="676" ht="15.75" customHeight="1" spans="1:3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33"/>
    </row>
    <row r="677" ht="15.75" customHeight="1" spans="1:3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33"/>
    </row>
    <row r="678" ht="15.75" customHeight="1" spans="1:3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33"/>
    </row>
    <row r="679" ht="15.75" customHeight="1" spans="1:3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33"/>
    </row>
    <row r="680" ht="15.75" customHeight="1" spans="1:3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33"/>
    </row>
    <row r="681" ht="15.75" customHeight="1" spans="1:3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33"/>
    </row>
    <row r="682" ht="15.75" customHeight="1" spans="1:3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33"/>
    </row>
    <row r="683" ht="15.75" customHeight="1" spans="1:3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33"/>
    </row>
    <row r="684" ht="15.75" customHeight="1" spans="1:3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33"/>
    </row>
    <row r="685" ht="15.75" customHeight="1" spans="1:3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33"/>
    </row>
    <row r="686" ht="15.75" customHeight="1" spans="1:3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33"/>
    </row>
    <row r="687" ht="15.75" customHeight="1" spans="1:3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33"/>
    </row>
    <row r="688" ht="15.75" customHeight="1" spans="1:3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33"/>
    </row>
    <row r="689" ht="15.75" customHeight="1" spans="1:3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33"/>
    </row>
    <row r="690" ht="15.75" customHeight="1" spans="1:3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33"/>
    </row>
    <row r="691" ht="15.75" customHeight="1" spans="1:3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33"/>
    </row>
    <row r="692" ht="15.75" customHeight="1" spans="1:3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33"/>
    </row>
    <row r="693" ht="15.75" customHeight="1" spans="1:3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33"/>
    </row>
    <row r="694" ht="15.75" customHeight="1" spans="1:3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33"/>
    </row>
    <row r="695" ht="15.75" customHeight="1" spans="1:3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33"/>
    </row>
    <row r="696" ht="15.75" customHeight="1" spans="1:3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33"/>
    </row>
    <row r="697" ht="15.75" customHeight="1" spans="1:3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33"/>
    </row>
    <row r="698" ht="15.75" customHeight="1" spans="1:3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33"/>
    </row>
    <row r="699" ht="15.75" customHeight="1" spans="1:3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33"/>
    </row>
    <row r="700" ht="15.75" customHeight="1" spans="1:3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33"/>
    </row>
    <row r="701" ht="15.75" customHeight="1" spans="1:3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33"/>
    </row>
    <row r="702" ht="15.75" customHeight="1" spans="1:3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33"/>
    </row>
    <row r="703" ht="15.75" customHeight="1" spans="1:3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33"/>
    </row>
    <row r="704" ht="15.75" customHeight="1" spans="1:3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33"/>
    </row>
    <row r="705" ht="15.75" customHeight="1" spans="1:3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33"/>
    </row>
    <row r="706" ht="15.75" customHeight="1" spans="1:3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33"/>
    </row>
    <row r="707" ht="15.75" customHeight="1" spans="1:3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33"/>
    </row>
    <row r="708" ht="15.75" customHeight="1" spans="1:3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33"/>
    </row>
    <row r="709" ht="15.75" customHeight="1" spans="1:3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33"/>
    </row>
    <row r="710" ht="15.75" customHeight="1" spans="1:3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33"/>
    </row>
    <row r="711" ht="15.75" customHeight="1" spans="1:3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33"/>
    </row>
    <row r="712" ht="15.75" customHeight="1" spans="1:3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33"/>
    </row>
    <row r="713" ht="15.75" customHeight="1" spans="1:3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33"/>
    </row>
    <row r="714" ht="15.75" customHeight="1" spans="1:3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33"/>
    </row>
    <row r="715" ht="15.75" customHeight="1" spans="1:3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33"/>
    </row>
    <row r="716" ht="15.75" customHeight="1" spans="1:3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33"/>
    </row>
    <row r="717" ht="15.75" customHeight="1" spans="1:3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33"/>
    </row>
    <row r="718" ht="15.75" customHeight="1" spans="1:3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33"/>
    </row>
    <row r="719" ht="15.75" customHeight="1" spans="1:3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33"/>
    </row>
    <row r="720" ht="15.75" customHeight="1" spans="1:3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33"/>
    </row>
    <row r="721" ht="15.75" customHeight="1" spans="1:3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33"/>
    </row>
    <row r="722" ht="15.75" customHeight="1" spans="1:3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33"/>
    </row>
    <row r="723" ht="15.75" customHeight="1" spans="1:3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33"/>
    </row>
    <row r="724" ht="15.75" customHeight="1" spans="1:3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33"/>
    </row>
    <row r="725" ht="15.75" customHeight="1" spans="1:3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33"/>
    </row>
    <row r="726" ht="15.75" customHeight="1" spans="1:3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33"/>
    </row>
    <row r="727" ht="15.75" customHeight="1" spans="1:3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33"/>
    </row>
    <row r="728" ht="15.75" customHeight="1" spans="1:3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33"/>
    </row>
    <row r="729" ht="15.75" customHeight="1" spans="1:3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33"/>
    </row>
    <row r="730" ht="15.75" customHeight="1" spans="1:3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33"/>
    </row>
    <row r="731" ht="15.75" customHeight="1" spans="1:3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33"/>
    </row>
    <row r="732" ht="15.75" customHeight="1" spans="1: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33"/>
    </row>
    <row r="733" ht="15.75" customHeight="1" spans="1:3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33"/>
    </row>
    <row r="734" ht="15.75" customHeight="1" spans="1:3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33"/>
    </row>
    <row r="735" ht="15.75" customHeight="1" spans="1:3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33"/>
    </row>
    <row r="736" ht="15.75" customHeight="1" spans="1:3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33"/>
    </row>
    <row r="737" ht="15.75" customHeight="1" spans="1:3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33"/>
    </row>
    <row r="738" ht="15.75" customHeight="1" spans="1:3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33"/>
    </row>
    <row r="739" ht="15.75" customHeight="1" spans="1:3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33"/>
    </row>
    <row r="740" ht="15.75" customHeight="1" spans="1:3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33"/>
    </row>
    <row r="741" ht="15.75" customHeight="1" spans="1:3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33"/>
    </row>
    <row r="742" ht="15.75" customHeight="1" spans="1:3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33"/>
    </row>
    <row r="743" ht="15.75" customHeight="1" spans="1:3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33"/>
    </row>
    <row r="744" ht="15.75" customHeight="1" spans="1:3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33"/>
    </row>
    <row r="745" ht="15.75" customHeight="1" spans="1:3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33"/>
    </row>
    <row r="746" ht="15.75" customHeight="1" spans="1:3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33"/>
    </row>
    <row r="747" ht="15.75" customHeight="1" spans="1:3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33"/>
    </row>
    <row r="748" ht="15.75" customHeight="1" spans="1:3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33"/>
    </row>
    <row r="749" ht="15.75" customHeight="1" spans="1:3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33"/>
    </row>
    <row r="750" ht="15.75" customHeight="1" spans="1:3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33"/>
    </row>
    <row r="751" ht="15.75" customHeight="1" spans="1:3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33"/>
    </row>
    <row r="752" ht="15.75" customHeight="1" spans="1:3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33"/>
    </row>
    <row r="753" ht="15.75" customHeight="1" spans="1:3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33"/>
    </row>
    <row r="754" ht="15.75" customHeight="1" spans="1:3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33"/>
    </row>
    <row r="755" ht="15.75" customHeight="1" spans="1:3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33"/>
    </row>
    <row r="756" ht="15.75" customHeight="1" spans="1:3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33"/>
    </row>
    <row r="757" ht="15.75" customHeight="1" spans="1:3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33"/>
    </row>
    <row r="758" ht="15.75" customHeight="1" spans="1:3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33"/>
    </row>
    <row r="759" ht="15.75" customHeight="1" spans="1:3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33"/>
    </row>
    <row r="760" ht="15.75" customHeight="1" spans="1:3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33"/>
    </row>
    <row r="761" ht="15.75" customHeight="1" spans="1:3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33"/>
    </row>
    <row r="762" ht="15.75" customHeight="1" spans="1:3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33"/>
    </row>
    <row r="763" ht="15.75" customHeight="1" spans="1:3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33"/>
    </row>
    <row r="764" ht="15.75" customHeight="1" spans="1:3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33"/>
    </row>
    <row r="765" ht="15.75" customHeight="1" spans="1:3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33"/>
    </row>
    <row r="766" ht="15.75" customHeight="1" spans="1:3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33"/>
    </row>
    <row r="767" ht="15.75" customHeight="1" spans="1:3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33"/>
    </row>
    <row r="768" ht="15.75" customHeight="1" spans="1:3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33"/>
    </row>
    <row r="769" ht="15.75" customHeight="1" spans="1:3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33"/>
    </row>
    <row r="770" ht="15.75" customHeight="1" spans="1:3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33"/>
    </row>
    <row r="771" ht="15.75" customHeight="1" spans="1:3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33"/>
    </row>
    <row r="772" ht="15.75" customHeight="1" spans="1:3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33"/>
    </row>
    <row r="773" ht="15.75" customHeight="1" spans="1:3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33"/>
    </row>
    <row r="774" ht="15.75" customHeight="1" spans="1:3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33"/>
    </row>
    <row r="775" ht="15.75" customHeight="1" spans="1:3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33"/>
    </row>
    <row r="776" ht="15.75" customHeight="1" spans="1:3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33"/>
    </row>
    <row r="777" ht="15.75" customHeight="1" spans="1:3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33"/>
    </row>
    <row r="778" ht="15.75" customHeight="1" spans="1:3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33"/>
    </row>
    <row r="779" ht="15.75" customHeight="1" spans="1:3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33"/>
    </row>
    <row r="780" ht="15.75" customHeight="1" spans="1:3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33"/>
    </row>
    <row r="781" ht="15.75" customHeight="1" spans="1:3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33"/>
    </row>
    <row r="782" ht="15.75" customHeight="1" spans="1:3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33"/>
    </row>
    <row r="783" ht="15.75" customHeight="1" spans="1:3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33"/>
    </row>
    <row r="784" ht="15.75" customHeight="1" spans="1:3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33"/>
    </row>
    <row r="785" ht="15.75" customHeight="1" spans="1:3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33"/>
    </row>
    <row r="786" ht="15.75" customHeight="1" spans="1:3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33"/>
    </row>
    <row r="787" ht="15.75" customHeight="1" spans="1:3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33"/>
    </row>
    <row r="788" ht="15.75" customHeight="1" spans="1:3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33"/>
    </row>
    <row r="789" ht="15.75" customHeight="1" spans="1:3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33"/>
    </row>
    <row r="790" ht="15.75" customHeight="1" spans="1:3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33"/>
    </row>
    <row r="791" ht="15.75" customHeight="1" spans="1:3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33"/>
    </row>
    <row r="792" ht="15.75" customHeight="1" spans="1:3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33"/>
    </row>
    <row r="793" ht="15.75" customHeight="1" spans="1:3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33"/>
    </row>
    <row r="794" ht="15.75" customHeight="1" spans="1:3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33"/>
    </row>
    <row r="795" ht="15.75" customHeight="1" spans="1:3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33"/>
    </row>
    <row r="796" ht="15.75" customHeight="1" spans="1:3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33"/>
    </row>
    <row r="797" ht="15.75" customHeight="1" spans="1:3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33"/>
    </row>
    <row r="798" ht="15.75" customHeight="1" spans="1:3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33"/>
    </row>
    <row r="799" ht="15.75" customHeight="1" spans="1:3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33"/>
    </row>
    <row r="800" ht="15.75" customHeight="1" spans="1:3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33"/>
    </row>
    <row r="801" ht="15.75" customHeight="1" spans="1:3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33"/>
    </row>
    <row r="802" ht="15.75" customHeight="1" spans="1:3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33"/>
    </row>
    <row r="803" ht="15.75" customHeight="1" spans="1:3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33"/>
    </row>
    <row r="804" ht="15.75" customHeight="1" spans="1:3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33"/>
    </row>
    <row r="805" ht="15.75" customHeight="1" spans="1:3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33"/>
    </row>
    <row r="806" ht="15.75" customHeight="1" spans="1:3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33"/>
    </row>
    <row r="807" ht="15.75" customHeight="1" spans="1:3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33"/>
    </row>
    <row r="808" ht="15.75" customHeight="1" spans="1:3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33"/>
    </row>
    <row r="809" ht="15.75" customHeight="1" spans="1:3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33"/>
    </row>
    <row r="810" ht="15.75" customHeight="1" spans="1:3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33"/>
    </row>
    <row r="811" ht="15.75" customHeight="1" spans="1:3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33"/>
    </row>
    <row r="812" ht="15.75" customHeight="1" spans="1:3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33"/>
    </row>
    <row r="813" ht="15.75" customHeight="1" spans="1:3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33"/>
    </row>
    <row r="814" ht="15.75" customHeight="1" spans="1:3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33"/>
    </row>
    <row r="815" ht="15.75" customHeight="1" spans="1:3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33"/>
    </row>
    <row r="816" ht="15.75" customHeight="1" spans="1:3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33"/>
    </row>
    <row r="817" ht="15.75" customHeight="1" spans="1:3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33"/>
    </row>
    <row r="818" ht="15.75" customHeight="1" spans="1:3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33"/>
    </row>
    <row r="819" ht="15.75" customHeight="1" spans="1:3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33"/>
    </row>
    <row r="820" ht="15.75" customHeight="1" spans="1:3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33"/>
    </row>
    <row r="821" ht="15.75" customHeight="1" spans="1:3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33"/>
    </row>
    <row r="822" ht="15.75" customHeight="1" spans="1:3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33"/>
    </row>
    <row r="823" ht="15.75" customHeight="1" spans="1:3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33"/>
    </row>
    <row r="824" ht="15.75" customHeight="1" spans="1:3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33"/>
    </row>
    <row r="825" ht="15.75" customHeight="1" spans="1:3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33"/>
    </row>
    <row r="826" ht="15.75" customHeight="1" spans="1:3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33"/>
    </row>
    <row r="827" ht="15.75" customHeight="1" spans="1:3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33"/>
    </row>
    <row r="828" ht="15.75" customHeight="1" spans="1:3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33"/>
    </row>
    <row r="829" ht="15.75" customHeight="1" spans="1:3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33"/>
    </row>
    <row r="830" ht="15.75" customHeight="1" spans="1:3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33"/>
    </row>
    <row r="831" ht="15.75" customHeight="1" spans="1:3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33"/>
    </row>
    <row r="832" ht="15.75" customHeight="1" spans="1: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33"/>
    </row>
    <row r="833" ht="15.75" customHeight="1" spans="1:3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33"/>
    </row>
    <row r="834" ht="15.75" customHeight="1" spans="1:3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33"/>
    </row>
    <row r="835" ht="15.75" customHeight="1" spans="1:3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33"/>
    </row>
    <row r="836" ht="15.75" customHeight="1" spans="1:3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33"/>
    </row>
    <row r="837" ht="15.75" customHeight="1" spans="1:3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33"/>
    </row>
    <row r="838" ht="15.75" customHeight="1" spans="1:3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33"/>
    </row>
    <row r="839" ht="15.75" customHeight="1" spans="1:3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33"/>
    </row>
    <row r="840" ht="15.75" customHeight="1" spans="1:3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33"/>
    </row>
    <row r="841" ht="15.75" customHeight="1" spans="1:3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33"/>
    </row>
    <row r="842" ht="15.75" customHeight="1" spans="1:3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33"/>
    </row>
    <row r="843" ht="15.75" customHeight="1" spans="1:3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33"/>
    </row>
    <row r="844" ht="15.75" customHeight="1" spans="1:3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33"/>
    </row>
    <row r="845" ht="15.75" customHeight="1" spans="1:3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33"/>
    </row>
    <row r="846" ht="15.75" customHeight="1" spans="1:3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33"/>
    </row>
    <row r="847" ht="15.75" customHeight="1" spans="1:3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33"/>
    </row>
    <row r="848" ht="15.75" customHeight="1" spans="1:3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33"/>
    </row>
    <row r="849" ht="15.75" customHeight="1" spans="1:3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33"/>
    </row>
    <row r="850" ht="15.75" customHeight="1" spans="1:3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33"/>
    </row>
    <row r="851" ht="15.75" customHeight="1" spans="1:3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33"/>
    </row>
    <row r="852" ht="15.75" customHeight="1" spans="1:3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33"/>
    </row>
    <row r="853" ht="15.75" customHeight="1" spans="1:3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33"/>
    </row>
    <row r="854" ht="15.75" customHeight="1" spans="1:3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33"/>
    </row>
    <row r="855" ht="15.75" customHeight="1" spans="1:3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33"/>
    </row>
    <row r="856" ht="15.75" customHeight="1" spans="1:3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33"/>
    </row>
    <row r="857" ht="15.75" customHeight="1" spans="1:3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33"/>
    </row>
    <row r="858" ht="15.75" customHeight="1" spans="1:3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33"/>
    </row>
    <row r="859" ht="15.75" customHeight="1" spans="1:3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33"/>
    </row>
    <row r="860" ht="15.75" customHeight="1" spans="1:3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33"/>
    </row>
    <row r="861" ht="15.75" customHeight="1" spans="1:3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33"/>
    </row>
    <row r="862" ht="15.75" customHeight="1" spans="1:3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33"/>
    </row>
    <row r="863" ht="15.75" customHeight="1" spans="1:3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33"/>
    </row>
    <row r="864" ht="15.75" customHeight="1" spans="1:3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33"/>
    </row>
    <row r="865" ht="15.75" customHeight="1" spans="1:3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33"/>
    </row>
    <row r="866" ht="15.75" customHeight="1" spans="1:3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33"/>
    </row>
    <row r="867" ht="15.75" customHeight="1" spans="1:3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33"/>
    </row>
    <row r="868" ht="15.75" customHeight="1" spans="1:3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33"/>
    </row>
    <row r="869" ht="15.75" customHeight="1" spans="1:3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33"/>
    </row>
    <row r="870" ht="15.75" customHeight="1" spans="1:3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33"/>
    </row>
    <row r="871" ht="15.75" customHeight="1" spans="1:3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33"/>
    </row>
    <row r="872" ht="15.75" customHeight="1" spans="1:3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33"/>
    </row>
    <row r="873" ht="15.75" customHeight="1" spans="1:3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33"/>
    </row>
    <row r="874" ht="15.75" customHeight="1" spans="1:3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33"/>
    </row>
    <row r="875" ht="15.75" customHeight="1" spans="1:3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33"/>
    </row>
    <row r="876" ht="15.75" customHeight="1" spans="1:3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33"/>
    </row>
    <row r="877" ht="15.75" customHeight="1" spans="1:3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33"/>
    </row>
    <row r="878" ht="15.75" customHeight="1" spans="1:3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33"/>
    </row>
    <row r="879" ht="15.75" customHeight="1" spans="1:3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33"/>
    </row>
    <row r="880" ht="15.75" customHeight="1" spans="1:3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33"/>
    </row>
    <row r="881" ht="15.75" customHeight="1" spans="1:3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33"/>
    </row>
    <row r="882" ht="15.75" customHeight="1" spans="1:3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33"/>
    </row>
    <row r="883" ht="15.75" customHeight="1" spans="1:3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33"/>
    </row>
    <row r="884" ht="15.75" customHeight="1" spans="1:3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33"/>
    </row>
    <row r="885" ht="15.75" customHeight="1" spans="1:3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33"/>
    </row>
    <row r="886" ht="15.75" customHeight="1" spans="1:3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33"/>
    </row>
    <row r="887" ht="15.75" customHeight="1" spans="1:3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33"/>
    </row>
    <row r="888" ht="15.75" customHeight="1" spans="1:3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33"/>
    </row>
    <row r="889" ht="15.75" customHeight="1" spans="1:3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33"/>
    </row>
    <row r="890" ht="15.75" customHeight="1" spans="1:3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33"/>
    </row>
    <row r="891" ht="15.75" customHeight="1" spans="1:3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33"/>
    </row>
    <row r="892" ht="15.75" customHeight="1" spans="1:3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33"/>
    </row>
    <row r="893" ht="15.75" customHeight="1" spans="1:3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33"/>
    </row>
    <row r="894" ht="15.75" customHeight="1" spans="1:3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33"/>
    </row>
    <row r="895" ht="15.75" customHeight="1" spans="1:3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33"/>
    </row>
    <row r="896" ht="15.75" customHeight="1" spans="1:3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33"/>
    </row>
    <row r="897" ht="15.75" customHeight="1" spans="1:3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33"/>
    </row>
    <row r="898" ht="15.75" customHeight="1" spans="1:3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33"/>
    </row>
    <row r="899" ht="15.75" customHeight="1" spans="1:3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33"/>
    </row>
    <row r="900" ht="15.75" customHeight="1" spans="1:3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33"/>
    </row>
    <row r="901" ht="15.75" customHeight="1" spans="1:3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33"/>
    </row>
    <row r="902" ht="15.75" customHeight="1" spans="1:3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33"/>
    </row>
    <row r="903" ht="15.75" customHeight="1" spans="1:3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33"/>
    </row>
    <row r="904" ht="15.75" customHeight="1" spans="1:3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33"/>
    </row>
    <row r="905" ht="15.75" customHeight="1" spans="1:3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33"/>
    </row>
    <row r="906" ht="15.75" customHeight="1" spans="1:3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33"/>
    </row>
    <row r="907" ht="15.75" customHeight="1" spans="1:3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33"/>
    </row>
    <row r="908" ht="15.75" customHeight="1" spans="1:3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33"/>
    </row>
    <row r="909" ht="15.75" customHeight="1" spans="1:3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33"/>
    </row>
    <row r="910" ht="15.75" customHeight="1" spans="1:3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33"/>
    </row>
    <row r="911" ht="15.75" customHeight="1" spans="1:3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33"/>
    </row>
    <row r="912" ht="15.75" customHeight="1" spans="1:3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33"/>
    </row>
    <row r="913" ht="15.75" customHeight="1" spans="1:3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33"/>
    </row>
    <row r="914" ht="15.75" customHeight="1" spans="1:3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33"/>
    </row>
    <row r="915" ht="15.75" customHeight="1" spans="1:3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33"/>
    </row>
    <row r="916" ht="15.75" customHeight="1" spans="1:3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33"/>
    </row>
    <row r="917" ht="15.75" customHeight="1" spans="1:3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33"/>
    </row>
    <row r="918" ht="15.75" customHeight="1" spans="1:3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33"/>
    </row>
    <row r="919" ht="15.75" customHeight="1" spans="1:3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33"/>
    </row>
    <row r="920" ht="15.75" customHeight="1" spans="1:3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33"/>
    </row>
    <row r="921" ht="15.75" customHeight="1" spans="1:3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33"/>
    </row>
    <row r="922" ht="15.75" customHeight="1" spans="1:3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33"/>
    </row>
    <row r="923" ht="15.75" customHeight="1" spans="1:3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33"/>
    </row>
    <row r="924" ht="15.75" customHeight="1" spans="1:3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33"/>
    </row>
    <row r="925" ht="15.75" customHeight="1" spans="1:3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33"/>
    </row>
    <row r="926" ht="15.75" customHeight="1" spans="1:3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33"/>
    </row>
    <row r="927" ht="15.75" customHeight="1" spans="1:3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33"/>
    </row>
    <row r="928" ht="15.75" customHeight="1" spans="1:3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33"/>
    </row>
    <row r="929" ht="15.75" customHeight="1" spans="1:3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33"/>
    </row>
    <row r="930" ht="15.75" customHeight="1" spans="1:3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33"/>
    </row>
    <row r="931" ht="15.75" customHeight="1" spans="1:3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33"/>
    </row>
    <row r="932" ht="15.75" customHeight="1" spans="1: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33"/>
    </row>
    <row r="933" ht="15.75" customHeight="1" spans="1:3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33"/>
    </row>
    <row r="934" ht="15.75" customHeight="1" spans="1:3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33"/>
    </row>
    <row r="935" ht="15.75" customHeight="1" spans="1:3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33"/>
    </row>
    <row r="936" ht="15.75" customHeight="1" spans="1:3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33"/>
    </row>
    <row r="937" ht="15.75" customHeight="1" spans="1:3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33"/>
    </row>
    <row r="938" ht="15.75" customHeight="1" spans="1:3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33"/>
    </row>
    <row r="939" ht="15.75" customHeight="1" spans="1:3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33"/>
    </row>
    <row r="940" ht="15.75" customHeight="1" spans="1:3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33"/>
    </row>
    <row r="941" ht="15.75" customHeight="1" spans="1:3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33"/>
    </row>
    <row r="942" ht="15.75" customHeight="1" spans="1:3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33"/>
    </row>
    <row r="943" ht="15.75" customHeight="1" spans="1:3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33"/>
    </row>
    <row r="944" ht="15.75" customHeight="1" spans="1:3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33"/>
    </row>
    <row r="945" ht="15.75" customHeight="1" spans="1:3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33"/>
    </row>
    <row r="946" ht="15.75" customHeight="1" spans="1:3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33"/>
    </row>
    <row r="947" ht="15.75" customHeight="1" spans="1:3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33"/>
    </row>
    <row r="948" ht="15.75" customHeight="1" spans="1:3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33"/>
    </row>
    <row r="949" ht="15.75" customHeight="1" spans="1:3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33"/>
    </row>
    <row r="950" ht="15.75" customHeight="1" spans="1:3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33"/>
    </row>
    <row r="951" ht="15.75" customHeight="1" spans="1:3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33"/>
    </row>
    <row r="952" ht="15.75" customHeight="1" spans="1:3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33"/>
    </row>
    <row r="953" ht="15.75" customHeight="1" spans="1:3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33"/>
    </row>
    <row r="954" ht="15.75" customHeight="1" spans="1:3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33"/>
    </row>
    <row r="955" ht="15.75" customHeight="1" spans="1:3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33"/>
    </row>
    <row r="956" ht="15.75" customHeight="1" spans="1:3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33"/>
    </row>
    <row r="957" ht="15.75" customHeight="1" spans="1:3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33"/>
    </row>
    <row r="958" ht="15.75" customHeight="1" spans="1:3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33"/>
    </row>
    <row r="959" ht="15.75" customHeight="1" spans="1:3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33"/>
    </row>
    <row r="960" ht="15.75" customHeight="1" spans="1:3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33"/>
    </row>
    <row r="961" ht="15.75" customHeight="1" spans="1:3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33"/>
    </row>
    <row r="962" ht="15.75" customHeight="1" spans="1:3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33"/>
    </row>
    <row r="963" ht="15.75" customHeight="1" spans="1:3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33"/>
    </row>
    <row r="964" ht="15.75" customHeight="1" spans="1:3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33"/>
    </row>
    <row r="965" ht="15.75" customHeight="1" spans="1:3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33"/>
    </row>
    <row r="966" ht="15.75" customHeight="1" spans="1:3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33"/>
    </row>
    <row r="967" ht="15.75" customHeight="1" spans="1:3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33"/>
    </row>
    <row r="968" ht="15.75" customHeight="1" spans="1:3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33"/>
    </row>
    <row r="969" ht="15.75" customHeight="1" spans="1:3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33"/>
    </row>
    <row r="970" ht="15.75" customHeight="1" spans="1:3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33"/>
    </row>
    <row r="971" ht="15.75" customHeight="1" spans="1:3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33"/>
    </row>
    <row r="972" ht="15.75" customHeight="1" spans="1:3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33"/>
    </row>
    <row r="973" ht="15.75" customHeight="1" spans="1:3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33"/>
    </row>
    <row r="974" ht="15.75" customHeight="1" spans="1:3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33"/>
    </row>
    <row r="975" ht="15.75" customHeight="1" spans="1:3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33"/>
    </row>
    <row r="976" ht="15.75" customHeight="1" spans="1:3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33"/>
    </row>
    <row r="977" ht="15.75" customHeight="1" spans="1:3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33"/>
    </row>
    <row r="978" ht="15.75" customHeight="1" spans="1:3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33"/>
    </row>
    <row r="979" ht="15.75" customHeight="1" spans="1:3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33"/>
    </row>
    <row r="980" ht="15.75" customHeight="1" spans="1:3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33"/>
    </row>
    <row r="981" ht="15.75" customHeight="1" spans="1:3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33"/>
    </row>
    <row r="982" ht="15.75" customHeight="1" spans="1:3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33"/>
    </row>
  </sheetData>
  <mergeCells count="65">
    <mergeCell ref="Y2:AE2"/>
    <mergeCell ref="Y3:AE3"/>
    <mergeCell ref="B6:I6"/>
    <mergeCell ref="B8:E8"/>
    <mergeCell ref="G8:J8"/>
    <mergeCell ref="L8:O8"/>
    <mergeCell ref="Q8:S8"/>
    <mergeCell ref="U8:V8"/>
    <mergeCell ref="X8:Y8"/>
    <mergeCell ref="AA8:AB8"/>
    <mergeCell ref="AD8:AE8"/>
    <mergeCell ref="B10:E10"/>
    <mergeCell ref="G10:J10"/>
    <mergeCell ref="L10:O10"/>
    <mergeCell ref="R10:S10"/>
    <mergeCell ref="U10:V10"/>
    <mergeCell ref="X10:Y10"/>
    <mergeCell ref="AA10:AB10"/>
    <mergeCell ref="AD10:AE10"/>
    <mergeCell ref="B11:E11"/>
    <mergeCell ref="G11:J11"/>
    <mergeCell ref="L11:O11"/>
    <mergeCell ref="R11:S11"/>
    <mergeCell ref="U11:V11"/>
    <mergeCell ref="X11:Y11"/>
    <mergeCell ref="AA11:AB11"/>
    <mergeCell ref="AD11:AE11"/>
    <mergeCell ref="B12:E12"/>
    <mergeCell ref="G12:J12"/>
    <mergeCell ref="L12:O12"/>
    <mergeCell ref="R12:S12"/>
    <mergeCell ref="U12:V12"/>
    <mergeCell ref="X12:Y12"/>
    <mergeCell ref="AA12:AB12"/>
    <mergeCell ref="AD12:AE12"/>
    <mergeCell ref="V14:Y14"/>
    <mergeCell ref="B16:E16"/>
    <mergeCell ref="G16:J16"/>
    <mergeCell ref="L16:O16"/>
    <mergeCell ref="V16:W16"/>
    <mergeCell ref="B17:E17"/>
    <mergeCell ref="G17:J17"/>
    <mergeCell ref="L17:O17"/>
    <mergeCell ref="B18:E18"/>
    <mergeCell ref="G18:J18"/>
    <mergeCell ref="L18:O18"/>
    <mergeCell ref="B22:E22"/>
    <mergeCell ref="G22:J22"/>
    <mergeCell ref="L22:O22"/>
    <mergeCell ref="B23:E23"/>
    <mergeCell ref="G23:J23"/>
    <mergeCell ref="L23:O23"/>
    <mergeCell ref="B24:E24"/>
    <mergeCell ref="G24:J24"/>
    <mergeCell ref="L24:O24"/>
    <mergeCell ref="B30:E30"/>
    <mergeCell ref="B31:E31"/>
    <mergeCell ref="B32:E32"/>
    <mergeCell ref="B36:E36"/>
    <mergeCell ref="B37:E37"/>
    <mergeCell ref="B38:E38"/>
    <mergeCell ref="B42:E42"/>
    <mergeCell ref="B43:E43"/>
    <mergeCell ref="B44:E44"/>
    <mergeCell ref="B2:X3"/>
  </mergeCells>
  <conditionalFormatting sqref="T8:U8">
    <cfRule type="cellIs" dxfId="0" priority="13" operator="lessThan">
      <formula>0</formula>
    </cfRule>
  </conditionalFormatting>
  <conditionalFormatting sqref="B12:E12">
    <cfRule type="cellIs" dxfId="0" priority="12" operator="lessThan">
      <formula>0</formula>
    </cfRule>
  </conditionalFormatting>
  <conditionalFormatting sqref="G12:J12">
    <cfRule type="cellIs" dxfId="0" priority="11" operator="lessThan">
      <formula>0</formula>
    </cfRule>
  </conditionalFormatting>
  <conditionalFormatting sqref="L12:O12">
    <cfRule type="cellIs" dxfId="0" priority="10" operator="lessThan">
      <formula>0</formula>
    </cfRule>
  </conditionalFormatting>
  <conditionalFormatting sqref="B18:E18">
    <cfRule type="cellIs" dxfId="0" priority="9" operator="lessThan">
      <formula>0</formula>
    </cfRule>
  </conditionalFormatting>
  <conditionalFormatting sqref="G18:J18">
    <cfRule type="cellIs" dxfId="0" priority="8" operator="lessThan">
      <formula>0</formula>
    </cfRule>
  </conditionalFormatting>
  <conditionalFormatting sqref="L18:O18">
    <cfRule type="cellIs" dxfId="0" priority="7" operator="lessThan">
      <formula>0</formula>
    </cfRule>
  </conditionalFormatting>
  <conditionalFormatting sqref="B24:E24">
    <cfRule type="cellIs" dxfId="0" priority="6" operator="lessThan">
      <formula>0</formula>
    </cfRule>
  </conditionalFormatting>
  <conditionalFormatting sqref="G24:J24">
    <cfRule type="cellIs" dxfId="0" priority="5" operator="lessThan">
      <formula>0</formula>
    </cfRule>
  </conditionalFormatting>
  <conditionalFormatting sqref="L24:O24">
    <cfRule type="cellIs" dxfId="0" priority="4" operator="lessThan">
      <formula>0</formula>
    </cfRule>
  </conditionalFormatting>
  <conditionalFormatting sqref="B32:E32">
    <cfRule type="cellIs" dxfId="0" priority="3" operator="lessThan">
      <formula>0</formula>
    </cfRule>
  </conditionalFormatting>
  <conditionalFormatting sqref="B38:E38">
    <cfRule type="cellIs" dxfId="0" priority="2" operator="lessThan">
      <formula>0</formula>
    </cfRule>
  </conditionalFormatting>
  <conditionalFormatting sqref="B44:E44">
    <cfRule type="cellIs" dxfId="0" priority="1" operator="lessThan">
      <formula>0</formula>
    </cfRule>
  </conditionalFormatting>
  <conditionalFormatting sqref="Q10:R12 Q16:V16 T10:U12 W8:X8 W10:X12 X16:AE16 Z8:AA8 Z10:AA12 AC8:AD8 AC10:AD12">
    <cfRule type="cellIs" dxfId="0" priority="15" operator="lessThan">
      <formula>0</formula>
    </cfRule>
  </conditionalFormatting>
  <pageMargins left="0.7" right="0.7" top="0.75" bottom="0.75" header="0" footer="0"/>
  <pageSetup paperSize="9" scale="38" fitToHeight="0" orientation="landscape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9"/>
  <sheetViews>
    <sheetView showGridLines="0" workbookViewId="0">
      <selection activeCell="A1" sqref="A1"/>
    </sheetView>
  </sheetViews>
  <sheetFormatPr defaultColWidth="12.6666666666667" defaultRowHeight="15" customHeight="1"/>
  <cols>
    <col min="1" max="26" width="8.66666666666667" customWidth="1"/>
  </cols>
  <sheetData>
    <row r="1" ht="12.75" customHeight="1" spans="1:8">
      <c r="A1" s="43">
        <v>1239</v>
      </c>
      <c r="B1" s="44">
        <v>1.92216981132076</v>
      </c>
      <c r="G1" t="s">
        <v>369</v>
      </c>
      <c r="H1" t="s">
        <v>370</v>
      </c>
    </row>
    <row r="2" ht="12.75" customHeight="1" spans="1:8">
      <c r="A2" s="45">
        <v>40323</v>
      </c>
      <c r="B2" s="46">
        <v>3.19419596421885</v>
      </c>
      <c r="G2" t="s">
        <v>371</v>
      </c>
      <c r="H2" t="s">
        <v>372</v>
      </c>
    </row>
    <row r="3" ht="12.75" customHeight="1" spans="1:8">
      <c r="A3" s="45">
        <v>69</v>
      </c>
      <c r="B3" s="46">
        <v>2.83333333333333</v>
      </c>
      <c r="G3" t="s">
        <v>373</v>
      </c>
      <c r="H3" t="s">
        <v>374</v>
      </c>
    </row>
    <row r="4" ht="12.75" customHeight="1" spans="1:8">
      <c r="A4" s="45">
        <v>0.0112994350282486</v>
      </c>
      <c r="B4" s="46">
        <v>0</v>
      </c>
      <c r="G4" t="s">
        <v>375</v>
      </c>
      <c r="H4" t="s">
        <v>376</v>
      </c>
    </row>
    <row r="5" ht="12.75" customHeight="1" spans="1:8">
      <c r="A5" s="45">
        <v>0.0272301168067852</v>
      </c>
      <c r="B5" s="46">
        <v>260.790342980433</v>
      </c>
      <c r="G5" t="s">
        <v>377</v>
      </c>
      <c r="H5" t="s">
        <v>378</v>
      </c>
    </row>
    <row r="6" ht="12.75" customHeight="1" spans="1:8">
      <c r="A6" s="45">
        <v>0.0289855072463768</v>
      </c>
      <c r="B6" s="46">
        <v>0</v>
      </c>
      <c r="G6" t="s">
        <v>379</v>
      </c>
      <c r="H6" t="s">
        <v>380</v>
      </c>
    </row>
    <row r="7" ht="12.75" customHeight="1" spans="1:8">
      <c r="A7" s="45">
        <v>144158</v>
      </c>
      <c r="B7" s="46">
        <v>0</v>
      </c>
      <c r="G7" t="s">
        <v>381</v>
      </c>
      <c r="H7" t="s">
        <v>382</v>
      </c>
    </row>
    <row r="8" ht="12.75" customHeight="1" spans="1:8">
      <c r="A8" s="45">
        <v>12609501</v>
      </c>
      <c r="B8" s="46">
        <v>4216.22441471572</v>
      </c>
      <c r="G8" t="s">
        <v>383</v>
      </c>
      <c r="H8" t="s">
        <v>384</v>
      </c>
    </row>
    <row r="9" ht="12.75" customHeight="1" spans="1:8">
      <c r="A9" s="47">
        <v>45980</v>
      </c>
      <c r="B9" s="48">
        <v>0</v>
      </c>
      <c r="G9" t="s">
        <v>385</v>
      </c>
      <c r="H9" t="s">
        <v>386</v>
      </c>
    </row>
    <row r="10" ht="12.75" customHeight="1"/>
    <row r="11" ht="12.75" customHeight="1" spans="1:11">
      <c r="A11" s="49" t="s">
        <v>387</v>
      </c>
      <c r="B11" s="50">
        <v>40323</v>
      </c>
      <c r="C11" s="50">
        <v>0</v>
      </c>
      <c r="D11" s="50">
        <v>12609501</v>
      </c>
      <c r="E11" s="50">
        <v>0</v>
      </c>
      <c r="F11" s="50">
        <v>0.241921484016566</v>
      </c>
      <c r="G11" s="50">
        <v>0</v>
      </c>
      <c r="H11" s="50">
        <v>0.0272301168067852</v>
      </c>
      <c r="I11" s="44">
        <v>0</v>
      </c>
      <c r="K11" t="s">
        <v>388</v>
      </c>
    </row>
    <row r="12" ht="12.75" customHeight="1" spans="1:9">
      <c r="A12" s="51" t="s">
        <v>389</v>
      </c>
      <c r="B12">
        <v>1239</v>
      </c>
      <c r="C12">
        <v>0</v>
      </c>
      <c r="D12">
        <v>144158</v>
      </c>
      <c r="E12">
        <v>0</v>
      </c>
      <c r="F12">
        <v>0.308313155770783</v>
      </c>
      <c r="G12">
        <v>0</v>
      </c>
      <c r="H12">
        <v>0.0112994350282486</v>
      </c>
      <c r="I12" s="46">
        <v>0</v>
      </c>
    </row>
    <row r="13" ht="12.75" customHeight="1" spans="1:9">
      <c r="A13" s="52" t="s">
        <v>390</v>
      </c>
      <c r="B13" s="53">
        <v>69</v>
      </c>
      <c r="C13" s="53">
        <v>0</v>
      </c>
      <c r="D13" s="53">
        <v>45980</v>
      </c>
      <c r="E13" s="53">
        <v>0</v>
      </c>
      <c r="F13" s="53">
        <v>0.231884057971014</v>
      </c>
      <c r="G13" s="53">
        <v>0</v>
      </c>
      <c r="H13" s="53">
        <v>0.0289855072463768</v>
      </c>
      <c r="I13" s="48">
        <v>0</v>
      </c>
    </row>
    <row r="14" ht="12.75" customHeight="1" spans="1:1">
      <c r="A14" s="54"/>
    </row>
    <row r="15" ht="12.75" customHeight="1" spans="1:11">
      <c r="A15" s="55"/>
      <c r="B15" s="56">
        <v>41285</v>
      </c>
      <c r="C15" s="56"/>
      <c r="D15" s="56">
        <v>12799639</v>
      </c>
      <c r="E15" s="56"/>
      <c r="F15" s="56">
        <v>0.239820758144605</v>
      </c>
      <c r="G15" s="56"/>
      <c r="H15" s="56">
        <v>0.0269589439263655</v>
      </c>
      <c r="I15" s="59"/>
      <c r="K15" s="54" t="s">
        <v>391</v>
      </c>
    </row>
    <row r="16" ht="12.75" customHeight="1"/>
    <row r="17" ht="12.75" customHeight="1" spans="1:8">
      <c r="A17" s="43">
        <v>144158</v>
      </c>
      <c r="B17" s="44">
        <v>0</v>
      </c>
      <c r="G17" t="s">
        <v>392</v>
      </c>
      <c r="H17" t="s">
        <v>393</v>
      </c>
    </row>
    <row r="18" ht="12.75" customHeight="1" spans="1:8">
      <c r="A18" s="45">
        <v>12612491</v>
      </c>
      <c r="B18" s="46">
        <v>0</v>
      </c>
      <c r="G18" t="s">
        <v>394</v>
      </c>
      <c r="H18" t="s">
        <v>395</v>
      </c>
    </row>
    <row r="19" ht="12.75" customHeight="1" spans="1:8">
      <c r="A19" s="47">
        <v>45980</v>
      </c>
      <c r="B19" s="48">
        <v>0</v>
      </c>
      <c r="G19" t="s">
        <v>396</v>
      </c>
      <c r="H19" t="s">
        <v>397</v>
      </c>
    </row>
    <row r="20" ht="12.75" customHeight="1"/>
    <row r="21" ht="12.75" customHeight="1" spans="1:7">
      <c r="A21" t="s">
        <v>30</v>
      </c>
      <c r="B21" t="s">
        <v>387</v>
      </c>
      <c r="C21" t="s">
        <v>389</v>
      </c>
      <c r="D21" t="s">
        <v>390</v>
      </c>
      <c r="G21" t="s">
        <v>398</v>
      </c>
    </row>
    <row r="22" ht="12.75" customHeight="1" spans="1:4">
      <c r="A22" s="57" t="s">
        <v>70</v>
      </c>
      <c r="B22" s="50">
        <v>0</v>
      </c>
      <c r="C22" s="50">
        <v>2990</v>
      </c>
      <c r="D22" s="44">
        <v>0</v>
      </c>
    </row>
    <row r="23" ht="12.75" customHeight="1" spans="1:4">
      <c r="A23" s="58" t="s">
        <v>71</v>
      </c>
      <c r="B23" s="53">
        <v>144158</v>
      </c>
      <c r="C23" s="53">
        <v>12609501</v>
      </c>
      <c r="D23" s="48">
        <v>45980</v>
      </c>
    </row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</sheetData>
  <pageMargins left="0.75" right="0.75" top="1" bottom="1" header="0" footer="0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953"/>
  <sheetViews>
    <sheetView showGridLines="0" view="pageBreakPreview" zoomScale="50" zoomScaleNormal="100" workbookViewId="0">
      <selection activeCell="A1" sqref="A1"/>
    </sheetView>
  </sheetViews>
  <sheetFormatPr defaultColWidth="12.6666666666667" defaultRowHeight="15" customHeight="1"/>
  <cols>
    <col min="1" max="1" width="2.83333333333333" customWidth="1"/>
    <col min="2" max="2" width="12.8333333333333" customWidth="1"/>
    <col min="3" max="3" width="60.8333333333333" customWidth="1"/>
    <col min="4" max="4" width="20.8333333333333" customWidth="1"/>
    <col min="5" max="5" width="40.8333333333333" customWidth="1"/>
    <col min="6" max="6" width="18.8333333333333" customWidth="1"/>
    <col min="7" max="7" width="2.83333333333333" style="1" customWidth="1"/>
    <col min="8" max="8" width="20.8333333333333" customWidth="1"/>
    <col min="9" max="9" width="40.8333333333333" customWidth="1"/>
    <col min="10" max="10" width="18.8333333333333" customWidth="1"/>
    <col min="11" max="11" width="2.83333333333333" style="1" customWidth="1"/>
    <col min="12" max="12" width="20.8333333333333" customWidth="1"/>
    <col min="13" max="13" width="40.8333333333333" customWidth="1"/>
    <col min="14" max="14" width="18.8333333333333" customWidth="1"/>
    <col min="15" max="15" width="2.83333333333333" style="1" customWidth="1"/>
    <col min="16" max="16" width="2.83333333333333" customWidth="1"/>
  </cols>
  <sheetData>
    <row r="1" ht="15.75" customHeight="1" spans="1:16">
      <c r="A1" s="2"/>
      <c r="B1" s="2"/>
      <c r="C1" s="3"/>
      <c r="D1" s="3"/>
      <c r="E1" s="3"/>
      <c r="F1" s="3"/>
      <c r="G1" s="4"/>
      <c r="H1" s="3"/>
      <c r="I1" s="3"/>
      <c r="J1" s="3"/>
      <c r="K1" s="4"/>
      <c r="L1" s="3"/>
      <c r="M1" s="3"/>
      <c r="N1" s="3"/>
      <c r="O1" s="4"/>
      <c r="P1" s="3"/>
    </row>
    <row r="2" ht="22.5" customHeight="1" spans="1:16">
      <c r="A2" s="5"/>
      <c r="B2" s="6" t="s">
        <v>399</v>
      </c>
      <c r="K2" s="10"/>
      <c r="L2" s="24" t="s">
        <v>0</v>
      </c>
      <c r="O2" s="25"/>
      <c r="P2" s="26"/>
    </row>
    <row r="3" ht="24" customHeight="1" spans="1:16">
      <c r="A3" s="6"/>
      <c r="B3" s="7"/>
      <c r="C3" s="7"/>
      <c r="D3" s="7"/>
      <c r="E3" s="7"/>
      <c r="F3" s="7"/>
      <c r="G3" s="7"/>
      <c r="H3" s="7"/>
      <c r="I3" s="7"/>
      <c r="J3" s="7"/>
      <c r="K3" s="27"/>
      <c r="L3" s="28" t="s">
        <v>1</v>
      </c>
      <c r="M3" s="7"/>
      <c r="N3" s="7"/>
      <c r="O3" s="29"/>
      <c r="P3" s="30"/>
    </row>
    <row r="4" ht="30" customHeight="1" spans="1:16">
      <c r="A4" s="8"/>
      <c r="B4" s="9" t="s">
        <v>5</v>
      </c>
      <c r="C4" s="8"/>
      <c r="D4" s="8"/>
      <c r="E4" s="8"/>
      <c r="F4" s="8"/>
      <c r="G4" s="10"/>
      <c r="H4" s="8"/>
      <c r="I4" s="8"/>
      <c r="J4" s="8"/>
      <c r="K4" s="10"/>
      <c r="L4" s="8"/>
      <c r="M4" s="8"/>
      <c r="N4" s="31"/>
      <c r="O4" s="32"/>
      <c r="P4" s="26"/>
    </row>
    <row r="5" ht="20" customHeight="1" spans="1:16">
      <c r="A5" s="5"/>
      <c r="B5" s="11"/>
      <c r="C5" s="11"/>
      <c r="D5" s="11"/>
      <c r="E5" s="11"/>
      <c r="F5" s="11"/>
      <c r="G5" s="12"/>
      <c r="H5" s="11"/>
      <c r="I5" s="11"/>
      <c r="J5" s="11"/>
      <c r="K5" s="12"/>
      <c r="L5" s="11"/>
      <c r="M5" s="11"/>
      <c r="N5" s="11"/>
      <c r="O5" s="12"/>
      <c r="P5" s="33"/>
    </row>
    <row r="6" ht="46" customHeight="1" spans="1:16">
      <c r="A6" s="2"/>
      <c r="B6" s="13" t="s">
        <v>400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34"/>
    </row>
    <row r="7" ht="30" customHeight="1" spans="1:16">
      <c r="A7" s="2"/>
      <c r="B7" s="15"/>
      <c r="C7" s="16" t="s">
        <v>401</v>
      </c>
      <c r="D7" s="17" t="s">
        <v>95</v>
      </c>
      <c r="E7" s="16"/>
      <c r="F7" s="17" t="s">
        <v>402</v>
      </c>
      <c r="G7" s="18" t="e">
        <f>_xlfn.UNICHAR(8673)</f>
        <v>#NAME?</v>
      </c>
      <c r="H7" s="17" t="s">
        <v>97</v>
      </c>
      <c r="I7" s="16"/>
      <c r="J7" s="35" t="s">
        <v>402</v>
      </c>
      <c r="K7" s="36" t="e">
        <f>_xlfn.UNICHAR(8675)</f>
        <v>#NAME?</v>
      </c>
      <c r="L7" s="35" t="s">
        <v>31</v>
      </c>
      <c r="M7" s="37"/>
      <c r="N7" s="35" t="s">
        <v>402</v>
      </c>
      <c r="O7" s="37"/>
      <c r="P7" s="38"/>
    </row>
    <row r="8" ht="30" customHeight="1" spans="1:16">
      <c r="A8" s="5"/>
      <c r="B8" s="19">
        <v>1</v>
      </c>
      <c r="C8" s="19"/>
      <c r="D8" s="20">
        <v>179046</v>
      </c>
      <c r="E8" s="21" t="str">
        <f>REPT("|",100)</f>
        <v>||||||||||||||||||||||||||||||||||||||||||||||||||||||||||||||||||||||||||||||||||||||||||||||||||||</v>
      </c>
      <c r="F8" s="22">
        <v>7.3811</v>
      </c>
      <c r="G8" s="23" t="e">
        <f>G7</f>
        <v>#NAME?</v>
      </c>
      <c r="H8" s="19">
        <v>722</v>
      </c>
      <c r="I8" s="39" t="str">
        <f>REPT("|",100)</f>
        <v>||||||||||||||||||||||||||||||||||||||||||||||||||||||||||||||||||||||||||||||||||||||||||||||||||||</v>
      </c>
      <c r="J8" s="19"/>
      <c r="K8" s="19"/>
      <c r="L8" s="40">
        <v>8116902</v>
      </c>
      <c r="M8" s="41" t="str">
        <f>REPT("|",100)</f>
        <v>||||||||||||||||||||||||||||||||||||||||||||||||||||||||||||||||||||||||||||||||||||||||||||||||||||</v>
      </c>
      <c r="N8" s="19"/>
      <c r="O8" s="19"/>
      <c r="P8" s="33"/>
    </row>
    <row r="9" ht="30" customHeight="1" spans="1:16">
      <c r="A9" s="5"/>
      <c r="B9" s="19">
        <v>2</v>
      </c>
      <c r="C9" s="19" t="s">
        <v>403</v>
      </c>
      <c r="D9" s="20">
        <v>8614</v>
      </c>
      <c r="E9" s="21" t="str">
        <f>REPT("|",5)</f>
        <v>|||||</v>
      </c>
      <c r="F9" s="22">
        <v>10.8324</v>
      </c>
      <c r="G9" s="23" t="e">
        <f>G7</f>
        <v>#NAME?</v>
      </c>
      <c r="H9" s="19">
        <v>94</v>
      </c>
      <c r="I9" s="39" t="str">
        <f>REPT("|",13)</f>
        <v>|||||||||||||</v>
      </c>
      <c r="J9" s="19"/>
      <c r="K9" s="19"/>
      <c r="L9" s="40">
        <v>1230849</v>
      </c>
      <c r="M9" s="41" t="str">
        <f>REPT("|",15)</f>
        <v>|||||||||||||||</v>
      </c>
      <c r="N9" s="19"/>
      <c r="O9" s="19"/>
      <c r="P9" s="33"/>
    </row>
    <row r="10" ht="30" customHeight="1" spans="1:16">
      <c r="A10" s="2"/>
      <c r="B10" s="19">
        <v>3</v>
      </c>
      <c r="C10" s="19" t="s">
        <v>403</v>
      </c>
      <c r="D10" s="20">
        <v>6731</v>
      </c>
      <c r="E10" s="21" t="str">
        <f>REPT("|",4)</f>
        <v>||||</v>
      </c>
      <c r="F10" s="22">
        <v>72.163</v>
      </c>
      <c r="G10" s="23" t="e">
        <f>G7</f>
        <v>#NAME?</v>
      </c>
      <c r="H10" s="19">
        <v>41</v>
      </c>
      <c r="I10" s="39" t="str">
        <f>REPT("|",6)</f>
        <v>||||||</v>
      </c>
      <c r="J10" s="19"/>
      <c r="K10" s="19"/>
      <c r="L10" s="40">
        <v>260660</v>
      </c>
      <c r="M10" s="41" t="str">
        <f>REPT("|",3)</f>
        <v>|||</v>
      </c>
      <c r="N10" s="19"/>
      <c r="O10" s="19"/>
      <c r="P10" s="33"/>
    </row>
    <row r="11" ht="30" customHeight="1" spans="1:16">
      <c r="A11" s="2"/>
      <c r="B11" s="19">
        <v>4</v>
      </c>
      <c r="C11" s="19" t="s">
        <v>403</v>
      </c>
      <c r="D11" s="20">
        <v>6682</v>
      </c>
      <c r="E11" s="21" t="str">
        <f>REPT("|",4)</f>
        <v>||||</v>
      </c>
      <c r="F11" s="19"/>
      <c r="G11" s="19"/>
      <c r="H11" s="19">
        <v>50</v>
      </c>
      <c r="I11" s="39" t="str">
        <f>REPT("|",7)</f>
        <v>|||||||</v>
      </c>
      <c r="J11" s="19"/>
      <c r="K11" s="19"/>
      <c r="L11" s="40">
        <v>895760</v>
      </c>
      <c r="M11" s="41" t="str">
        <f>REPT("|",11)</f>
        <v>|||||||||||</v>
      </c>
      <c r="N11" s="19"/>
      <c r="O11" s="19"/>
      <c r="P11" s="33"/>
    </row>
    <row r="12" ht="30" customHeight="1" spans="1:16">
      <c r="A12" s="2"/>
      <c r="B12" s="19">
        <v>5</v>
      </c>
      <c r="C12" s="19" t="s">
        <v>403</v>
      </c>
      <c r="D12" s="20">
        <v>6147</v>
      </c>
      <c r="E12" s="21" t="str">
        <f>REPT("|",3)</f>
        <v>|||</v>
      </c>
      <c r="F12" s="22">
        <v>6.0736</v>
      </c>
      <c r="G12" s="23" t="e">
        <f>G7</f>
        <v>#NAME?</v>
      </c>
      <c r="H12" s="19">
        <v>26</v>
      </c>
      <c r="I12" s="39" t="str">
        <f>REPT("|",4)</f>
        <v>||||</v>
      </c>
      <c r="J12" s="19"/>
      <c r="K12" s="19"/>
      <c r="L12" s="40">
        <v>321080</v>
      </c>
      <c r="M12" s="41" t="str">
        <f>REPT("|",4)</f>
        <v>||||</v>
      </c>
      <c r="N12" s="19"/>
      <c r="O12" s="19"/>
      <c r="P12" s="33"/>
    </row>
    <row r="13" ht="30" customHeight="1" spans="1:16">
      <c r="A13" s="2"/>
      <c r="B13" s="19">
        <v>6</v>
      </c>
      <c r="C13" s="19" t="s">
        <v>403</v>
      </c>
      <c r="D13" s="20">
        <v>5543</v>
      </c>
      <c r="E13" s="21" t="str">
        <f>REPT("|",3)</f>
        <v>|||</v>
      </c>
      <c r="F13" s="22">
        <v>81.7313</v>
      </c>
      <c r="G13" s="23" t="e">
        <f>G7</f>
        <v>#NAME?</v>
      </c>
      <c r="H13" s="19">
        <v>45</v>
      </c>
      <c r="I13" s="39" t="str">
        <f>REPT("|",6)</f>
        <v>||||||</v>
      </c>
      <c r="J13" s="19"/>
      <c r="K13" s="19"/>
      <c r="L13" s="40">
        <v>333704</v>
      </c>
      <c r="M13" s="41" t="str">
        <f>REPT("|",4)</f>
        <v>||||</v>
      </c>
      <c r="N13" s="19"/>
      <c r="O13" s="19"/>
      <c r="P13" s="33"/>
    </row>
    <row r="14" ht="30" customHeight="1" spans="1:16">
      <c r="A14" s="2"/>
      <c r="B14" s="19">
        <v>7</v>
      </c>
      <c r="C14" s="19" t="s">
        <v>403</v>
      </c>
      <c r="D14" s="20">
        <v>4521</v>
      </c>
      <c r="E14" s="21" t="str">
        <f>REPT("|",3)</f>
        <v>|||</v>
      </c>
      <c r="F14" s="22">
        <v>6.3037</v>
      </c>
      <c r="G14" s="23" t="e">
        <f>G7</f>
        <v>#NAME?</v>
      </c>
      <c r="H14" s="19">
        <v>21</v>
      </c>
      <c r="I14" s="39" t="str">
        <f>REPT("|",3)</f>
        <v>|||</v>
      </c>
      <c r="J14" s="19"/>
      <c r="K14" s="19"/>
      <c r="L14" s="40">
        <v>242544</v>
      </c>
      <c r="M14" s="41" t="str">
        <f>REPT("|",3)</f>
        <v>|||</v>
      </c>
      <c r="N14" s="19"/>
      <c r="O14" s="19"/>
      <c r="P14" s="33"/>
    </row>
    <row r="15" ht="30" customHeight="1" spans="1:16">
      <c r="A15" s="2"/>
      <c r="B15" s="19">
        <v>8</v>
      </c>
      <c r="C15" s="19" t="s">
        <v>403</v>
      </c>
      <c r="D15" s="20">
        <v>3917</v>
      </c>
      <c r="E15" s="21" t="str">
        <f>REPT("|",2)</f>
        <v>||</v>
      </c>
      <c r="F15" s="22">
        <v>260.1333</v>
      </c>
      <c r="G15" s="23" t="e">
        <f>G7</f>
        <v>#NAME?</v>
      </c>
      <c r="H15" s="19">
        <v>21</v>
      </c>
      <c r="I15" s="39" t="str">
        <f>REPT("|",3)</f>
        <v>|||</v>
      </c>
      <c r="J15" s="19"/>
      <c r="K15" s="19"/>
      <c r="L15" s="40">
        <v>161649</v>
      </c>
      <c r="M15" s="41" t="str">
        <f>REPT("|",2)</f>
        <v>||</v>
      </c>
      <c r="N15" s="19"/>
      <c r="O15" s="19"/>
      <c r="P15" s="33"/>
    </row>
    <row r="16" ht="30" customHeight="1" spans="1:16">
      <c r="A16" s="2"/>
      <c r="B16" s="19">
        <v>9</v>
      </c>
      <c r="C16" s="19" t="s">
        <v>403</v>
      </c>
      <c r="D16" s="20">
        <v>1990</v>
      </c>
      <c r="E16" s="21" t="str">
        <f>REPT("|",1)</f>
        <v>|</v>
      </c>
      <c r="F16" s="22">
        <v>98.5</v>
      </c>
      <c r="G16" s="23" t="e">
        <f>G7</f>
        <v>#NAME?</v>
      </c>
      <c r="H16" s="19">
        <v>13</v>
      </c>
      <c r="I16" s="39" t="str">
        <f>REPT("|",2)</f>
        <v>||</v>
      </c>
      <c r="J16" s="19"/>
      <c r="K16" s="19"/>
      <c r="L16" s="40">
        <v>124921</v>
      </c>
      <c r="M16" s="41" t="str">
        <f>REPT("|",2)</f>
        <v>||</v>
      </c>
      <c r="N16" s="19"/>
      <c r="O16" s="19"/>
      <c r="P16" s="33"/>
    </row>
    <row r="17" ht="30" customHeight="1" spans="1:16">
      <c r="A17" s="2"/>
      <c r="B17" s="19">
        <v>10</v>
      </c>
      <c r="C17" s="19" t="s">
        <v>403</v>
      </c>
      <c r="D17" s="20">
        <v>1257</v>
      </c>
      <c r="E17" s="21" t="str">
        <f>REPT("|",1)</f>
        <v>|</v>
      </c>
      <c r="F17" s="19"/>
      <c r="G17" s="19"/>
      <c r="H17" s="19">
        <v>7</v>
      </c>
      <c r="I17" s="39" t="str">
        <f>REPT("|",1)</f>
        <v>|</v>
      </c>
      <c r="J17" s="19"/>
      <c r="K17" s="19"/>
      <c r="L17" s="40">
        <v>114650</v>
      </c>
      <c r="M17" s="41" t="str">
        <f>REPT("|",1)</f>
        <v>|</v>
      </c>
      <c r="N17" s="19"/>
      <c r="O17" s="19"/>
      <c r="P17" s="33"/>
    </row>
    <row r="18" ht="30" customHeight="1" spans="1:16">
      <c r="A18" s="2"/>
      <c r="B18" s="19">
        <v>11</v>
      </c>
      <c r="C18" s="19" t="s">
        <v>403</v>
      </c>
      <c r="D18" s="19">
        <v>828</v>
      </c>
      <c r="E18" s="19"/>
      <c r="F18" s="22">
        <v>9.0976</v>
      </c>
      <c r="G18" s="23" t="e">
        <f>G7</f>
        <v>#NAME?</v>
      </c>
      <c r="H18" s="19">
        <v>0</v>
      </c>
      <c r="I18" s="19"/>
      <c r="J18" s="19"/>
      <c r="K18" s="19"/>
      <c r="L18" s="19"/>
      <c r="M18" s="19"/>
      <c r="N18" s="19"/>
      <c r="O18" s="19"/>
      <c r="P18" s="33"/>
    </row>
    <row r="19" ht="30" customHeight="1" spans="1:16">
      <c r="A19" s="2"/>
      <c r="B19" s="19">
        <v>12</v>
      </c>
      <c r="C19" s="19" t="s">
        <v>403</v>
      </c>
      <c r="D19" s="19">
        <v>737</v>
      </c>
      <c r="E19" s="19"/>
      <c r="F19" s="22">
        <v>72.7</v>
      </c>
      <c r="G19" s="23" t="e">
        <f>G7</f>
        <v>#NAME?</v>
      </c>
      <c r="H19" s="19">
        <v>3</v>
      </c>
      <c r="I19" s="19"/>
      <c r="J19" s="19"/>
      <c r="K19" s="19"/>
      <c r="L19" s="40">
        <v>22021</v>
      </c>
      <c r="M19" s="19"/>
      <c r="N19" s="19"/>
      <c r="O19" s="19"/>
      <c r="P19" s="33"/>
    </row>
    <row r="20" ht="30" customHeight="1" spans="1:16">
      <c r="A20" s="2"/>
      <c r="B20" s="19">
        <v>13</v>
      </c>
      <c r="C20" s="19" t="s">
        <v>403</v>
      </c>
      <c r="D20" s="19">
        <v>562</v>
      </c>
      <c r="E20" s="19"/>
      <c r="F20" s="19"/>
      <c r="G20" s="19"/>
      <c r="H20" s="19">
        <v>3</v>
      </c>
      <c r="I20" s="19"/>
      <c r="J20" s="19"/>
      <c r="K20" s="19"/>
      <c r="L20" s="40">
        <v>34910</v>
      </c>
      <c r="M20" s="19"/>
      <c r="N20" s="19"/>
      <c r="O20" s="19"/>
      <c r="P20" s="33"/>
    </row>
    <row r="21" ht="30" customHeight="1" spans="1:16">
      <c r="A21" s="2"/>
      <c r="B21" s="19">
        <v>14</v>
      </c>
      <c r="C21" s="19" t="s">
        <v>403</v>
      </c>
      <c r="D21" s="19">
        <v>494</v>
      </c>
      <c r="E21" s="19"/>
      <c r="F21" s="19"/>
      <c r="G21" s="19"/>
      <c r="H21" s="19">
        <v>2</v>
      </c>
      <c r="I21" s="19"/>
      <c r="J21" s="19"/>
      <c r="K21" s="19"/>
      <c r="L21" s="40">
        <v>38000</v>
      </c>
      <c r="M21" s="19"/>
      <c r="N21" s="19"/>
      <c r="O21" s="19"/>
      <c r="P21" s="33"/>
    </row>
    <row r="22" ht="30" customHeight="1" spans="1:16">
      <c r="A22" s="2"/>
      <c r="B22" s="19">
        <v>15</v>
      </c>
      <c r="C22" s="19" t="s">
        <v>403</v>
      </c>
      <c r="D22" s="19">
        <v>371</v>
      </c>
      <c r="E22" s="19"/>
      <c r="F22" s="22">
        <v>122.6667</v>
      </c>
      <c r="G22" s="23" t="e">
        <f>G7</f>
        <v>#NAME?</v>
      </c>
      <c r="H22" s="19">
        <v>7</v>
      </c>
      <c r="I22" s="39" t="str">
        <f>REPT("|",1)</f>
        <v>|</v>
      </c>
      <c r="J22" s="19"/>
      <c r="K22" s="19"/>
      <c r="L22" s="40">
        <v>104470</v>
      </c>
      <c r="M22" s="41" t="str">
        <f>REPT("|",1)</f>
        <v>|</v>
      </c>
      <c r="N22" s="19"/>
      <c r="O22" s="19"/>
      <c r="P22" s="33"/>
    </row>
    <row r="23" ht="30" customHeight="1" spans="1:16">
      <c r="A23" s="2"/>
      <c r="B23" s="19">
        <v>16</v>
      </c>
      <c r="C23" s="19" t="s">
        <v>403</v>
      </c>
      <c r="D23" s="19">
        <v>295</v>
      </c>
      <c r="E23" s="19"/>
      <c r="F23" s="22">
        <v>11.2917</v>
      </c>
      <c r="G23" s="23" t="e">
        <f>G7</f>
        <v>#NAME?</v>
      </c>
      <c r="H23" s="19">
        <v>2</v>
      </c>
      <c r="I23" s="19"/>
      <c r="J23" s="19"/>
      <c r="K23" s="19"/>
      <c r="L23" s="40">
        <v>15960</v>
      </c>
      <c r="M23" s="19"/>
      <c r="N23" s="19"/>
      <c r="O23" s="19"/>
      <c r="P23" s="33"/>
    </row>
    <row r="24" ht="30" customHeight="1" spans="1:16">
      <c r="A24" s="2"/>
      <c r="B24" s="19">
        <v>17</v>
      </c>
      <c r="C24" s="19" t="s">
        <v>403</v>
      </c>
      <c r="D24" s="19">
        <v>242</v>
      </c>
      <c r="E24" s="19"/>
      <c r="F24" s="22">
        <v>59.5</v>
      </c>
      <c r="G24" s="23" t="e">
        <f>G7</f>
        <v>#NAME?</v>
      </c>
      <c r="H24" s="19">
        <v>3</v>
      </c>
      <c r="I24" s="19"/>
      <c r="J24" s="19"/>
      <c r="K24" s="19"/>
      <c r="L24" s="40">
        <v>22633</v>
      </c>
      <c r="M24" s="19"/>
      <c r="N24" s="19"/>
      <c r="O24" s="19"/>
      <c r="P24" s="33"/>
    </row>
    <row r="25" ht="30" customHeight="1" spans="1:16">
      <c r="A25" s="2"/>
      <c r="B25" s="19">
        <v>18</v>
      </c>
      <c r="C25" s="19" t="s">
        <v>403</v>
      </c>
      <c r="D25" s="19">
        <v>241</v>
      </c>
      <c r="E25" s="19"/>
      <c r="F25" s="22">
        <v>4.7381</v>
      </c>
      <c r="G25" s="23" t="e">
        <f>G7</f>
        <v>#NAME?</v>
      </c>
      <c r="H25" s="19">
        <v>3</v>
      </c>
      <c r="I25" s="19"/>
      <c r="J25" s="19"/>
      <c r="K25" s="19"/>
      <c r="L25" s="40">
        <v>33860</v>
      </c>
      <c r="M25" s="19"/>
      <c r="N25" s="19"/>
      <c r="O25" s="19"/>
      <c r="P25" s="33"/>
    </row>
    <row r="26" ht="30" customHeight="1" spans="1:16">
      <c r="A26" s="2"/>
      <c r="B26" s="19">
        <v>19</v>
      </c>
      <c r="C26" s="19" t="s">
        <v>403</v>
      </c>
      <c r="D26" s="19">
        <v>213</v>
      </c>
      <c r="E26" s="19"/>
      <c r="F26" s="22">
        <v>9.1429</v>
      </c>
      <c r="G26" s="23" t="e">
        <f>G7</f>
        <v>#NAME?</v>
      </c>
      <c r="H26" s="19">
        <v>1</v>
      </c>
      <c r="I26" s="19"/>
      <c r="J26" s="19"/>
      <c r="K26" s="19"/>
      <c r="L26" s="40">
        <v>2390</v>
      </c>
      <c r="M26" s="19"/>
      <c r="N26" s="19"/>
      <c r="O26" s="19"/>
      <c r="P26" s="33"/>
    </row>
    <row r="27" ht="30" customHeight="1" spans="1:16">
      <c r="A27" s="2"/>
      <c r="B27" s="19">
        <v>20</v>
      </c>
      <c r="C27" s="19" t="s">
        <v>403</v>
      </c>
      <c r="D27" s="19">
        <v>212</v>
      </c>
      <c r="E27" s="19"/>
      <c r="F27" s="22">
        <v>10.1579</v>
      </c>
      <c r="G27" s="23" t="e">
        <f>G7</f>
        <v>#NAME?</v>
      </c>
      <c r="H27" s="19">
        <v>4</v>
      </c>
      <c r="I27" s="39" t="str">
        <f>REPT("|",1)</f>
        <v>|</v>
      </c>
      <c r="J27" s="19"/>
      <c r="K27" s="19"/>
      <c r="L27" s="40">
        <v>21650</v>
      </c>
      <c r="M27" s="19"/>
      <c r="N27" s="19"/>
      <c r="O27" s="19"/>
      <c r="P27" s="33"/>
    </row>
    <row r="28" ht="30" customHeight="1" spans="1:16">
      <c r="A28" s="2"/>
      <c r="B28" s="19">
        <v>21</v>
      </c>
      <c r="C28" s="19" t="s">
        <v>403</v>
      </c>
      <c r="D28" s="19">
        <v>209</v>
      </c>
      <c r="E28" s="19"/>
      <c r="F28" s="22">
        <v>12.9333</v>
      </c>
      <c r="G28" s="23" t="e">
        <f>G7</f>
        <v>#NAME?</v>
      </c>
      <c r="H28" s="19">
        <v>0</v>
      </c>
      <c r="I28" s="19"/>
      <c r="J28" s="19"/>
      <c r="K28" s="19"/>
      <c r="L28" s="19"/>
      <c r="M28" s="19"/>
      <c r="N28" s="19"/>
      <c r="O28" s="19"/>
      <c r="P28" s="33"/>
    </row>
    <row r="29" ht="30" customHeight="1" spans="1:16">
      <c r="A29" s="2"/>
      <c r="B29" s="19">
        <v>22</v>
      </c>
      <c r="C29" s="19" t="s">
        <v>403</v>
      </c>
      <c r="D29" s="19">
        <v>209</v>
      </c>
      <c r="E29" s="19"/>
      <c r="F29" s="22">
        <v>0.8333</v>
      </c>
      <c r="G29" s="23" t="e">
        <f>G7</f>
        <v>#NAME?</v>
      </c>
      <c r="H29" s="19">
        <v>1</v>
      </c>
      <c r="I29" s="19"/>
      <c r="J29" s="19"/>
      <c r="K29" s="19"/>
      <c r="L29" s="40">
        <v>2990</v>
      </c>
      <c r="M29" s="19"/>
      <c r="N29" s="19"/>
      <c r="O29" s="19"/>
      <c r="P29" s="33"/>
    </row>
    <row r="30" ht="30" customHeight="1" spans="1:16">
      <c r="A30" s="2"/>
      <c r="B30" s="19">
        <v>23</v>
      </c>
      <c r="C30" s="19" t="s">
        <v>403</v>
      </c>
      <c r="D30" s="19">
        <v>204</v>
      </c>
      <c r="E30" s="19"/>
      <c r="F30" s="19"/>
      <c r="G30" s="19"/>
      <c r="H30" s="19">
        <v>2</v>
      </c>
      <c r="I30" s="19"/>
      <c r="J30" s="19"/>
      <c r="K30" s="19"/>
      <c r="L30" s="40">
        <v>33060</v>
      </c>
      <c r="M30" s="19"/>
      <c r="N30" s="19"/>
      <c r="O30" s="19"/>
      <c r="P30" s="33"/>
    </row>
    <row r="31" ht="30" customHeight="1" spans="1:16">
      <c r="A31" s="2"/>
      <c r="B31" s="19">
        <v>24</v>
      </c>
      <c r="C31" s="19" t="s">
        <v>403</v>
      </c>
      <c r="D31" s="19">
        <v>199</v>
      </c>
      <c r="E31" s="19"/>
      <c r="F31" s="22">
        <v>6.1071</v>
      </c>
      <c r="G31" s="23" t="e">
        <f>G7</f>
        <v>#NAME?</v>
      </c>
      <c r="H31" s="19">
        <v>1</v>
      </c>
      <c r="I31" s="19"/>
      <c r="J31" s="19"/>
      <c r="K31" s="19"/>
      <c r="L31" s="40">
        <v>19000</v>
      </c>
      <c r="M31" s="19"/>
      <c r="N31" s="19"/>
      <c r="O31" s="19"/>
      <c r="P31" s="33"/>
    </row>
    <row r="32" ht="30" customHeight="1" spans="1:16">
      <c r="A32" s="2"/>
      <c r="B32" s="19">
        <v>25</v>
      </c>
      <c r="C32" s="19" t="s">
        <v>403</v>
      </c>
      <c r="D32" s="19">
        <v>158</v>
      </c>
      <c r="E32" s="19"/>
      <c r="F32" s="19"/>
      <c r="G32" s="19"/>
      <c r="H32" s="19">
        <v>1</v>
      </c>
      <c r="I32" s="19"/>
      <c r="J32" s="19"/>
      <c r="K32" s="19"/>
      <c r="L32" s="40">
        <v>2990</v>
      </c>
      <c r="M32" s="19"/>
      <c r="N32" s="19"/>
      <c r="O32" s="19"/>
      <c r="P32" s="33"/>
    </row>
    <row r="33" ht="30" customHeight="1" spans="1:16">
      <c r="A33" s="2"/>
      <c r="B33" s="19">
        <v>26</v>
      </c>
      <c r="C33" s="19" t="s">
        <v>403</v>
      </c>
      <c r="D33" s="19">
        <v>118</v>
      </c>
      <c r="E33" s="19"/>
      <c r="F33" s="22">
        <v>5.9412</v>
      </c>
      <c r="G33" s="23" t="e">
        <f>G7</f>
        <v>#NAME?</v>
      </c>
      <c r="H33" s="19">
        <v>0</v>
      </c>
      <c r="I33" s="19"/>
      <c r="J33" s="19"/>
      <c r="K33" s="19"/>
      <c r="L33" s="19"/>
      <c r="M33" s="19"/>
      <c r="N33" s="19"/>
      <c r="O33" s="19"/>
      <c r="P33" s="33"/>
    </row>
    <row r="34" ht="30" customHeight="1" spans="1:16">
      <c r="A34" s="2"/>
      <c r="B34" s="19">
        <v>27</v>
      </c>
      <c r="C34" s="19" t="s">
        <v>403</v>
      </c>
      <c r="D34" s="19">
        <v>98</v>
      </c>
      <c r="E34" s="19"/>
      <c r="F34" s="19"/>
      <c r="G34" s="19"/>
      <c r="H34" s="19">
        <v>0</v>
      </c>
      <c r="I34" s="19"/>
      <c r="J34" s="19"/>
      <c r="K34" s="19"/>
      <c r="L34" s="19"/>
      <c r="M34" s="19"/>
      <c r="N34" s="19"/>
      <c r="O34" s="19"/>
      <c r="P34" s="33"/>
    </row>
    <row r="35" ht="30" customHeight="1" spans="1:16">
      <c r="A35" s="2"/>
      <c r="B35" s="19">
        <v>28</v>
      </c>
      <c r="C35" s="19" t="s">
        <v>403</v>
      </c>
      <c r="D35" s="19">
        <v>96</v>
      </c>
      <c r="E35" s="19"/>
      <c r="F35" s="19"/>
      <c r="G35" s="19"/>
      <c r="H35" s="19">
        <v>1</v>
      </c>
      <c r="I35" s="19"/>
      <c r="J35" s="19"/>
      <c r="K35" s="19"/>
      <c r="L35" s="40">
        <v>19000</v>
      </c>
      <c r="M35" s="19"/>
      <c r="N35" s="19"/>
      <c r="O35" s="19"/>
      <c r="P35" s="33"/>
    </row>
    <row r="36" ht="30" customHeight="1" spans="1:16">
      <c r="A36" s="2"/>
      <c r="B36" s="19">
        <v>29</v>
      </c>
      <c r="C36" s="19" t="s">
        <v>403</v>
      </c>
      <c r="D36" s="19">
        <v>95</v>
      </c>
      <c r="E36" s="19"/>
      <c r="F36" s="22">
        <v>30.6667</v>
      </c>
      <c r="G36" s="23" t="e">
        <f>G7</f>
        <v>#NAME?</v>
      </c>
      <c r="H36" s="19">
        <v>0</v>
      </c>
      <c r="I36" s="19"/>
      <c r="J36" s="19"/>
      <c r="K36" s="19"/>
      <c r="L36" s="19"/>
      <c r="M36" s="19"/>
      <c r="N36" s="19"/>
      <c r="O36" s="19"/>
      <c r="P36" s="33"/>
    </row>
    <row r="37" ht="30" customHeight="1" spans="1:16">
      <c r="A37" s="2"/>
      <c r="B37" s="19">
        <v>30</v>
      </c>
      <c r="C37" s="19" t="s">
        <v>403</v>
      </c>
      <c r="D37" s="19">
        <v>94</v>
      </c>
      <c r="E37" s="19"/>
      <c r="F37" s="19"/>
      <c r="G37" s="19"/>
      <c r="H37" s="19">
        <v>2</v>
      </c>
      <c r="I37" s="19"/>
      <c r="J37" s="19"/>
      <c r="K37" s="19"/>
      <c r="L37" s="40">
        <v>12170</v>
      </c>
      <c r="M37" s="19"/>
      <c r="N37" s="19"/>
      <c r="O37" s="19"/>
      <c r="P37" s="33"/>
    </row>
    <row r="38" ht="30" customHeight="1" spans="1:16">
      <c r="A38" s="2"/>
      <c r="B38" s="19">
        <v>31</v>
      </c>
      <c r="C38" s="19" t="s">
        <v>403</v>
      </c>
      <c r="D38" s="19">
        <v>90</v>
      </c>
      <c r="E38" s="19"/>
      <c r="F38" s="19"/>
      <c r="G38" s="19"/>
      <c r="H38" s="19">
        <v>0</v>
      </c>
      <c r="I38" s="19"/>
      <c r="J38" s="19"/>
      <c r="K38" s="19"/>
      <c r="L38" s="19"/>
      <c r="M38" s="19"/>
      <c r="N38" s="19"/>
      <c r="O38" s="19"/>
      <c r="P38" s="33"/>
    </row>
    <row r="39" ht="30" customHeight="1" spans="1:16">
      <c r="A39" s="2"/>
      <c r="B39" s="19">
        <v>32</v>
      </c>
      <c r="C39" s="19" t="s">
        <v>403</v>
      </c>
      <c r="D39" s="19">
        <v>86</v>
      </c>
      <c r="E39" s="19"/>
      <c r="F39" s="19"/>
      <c r="G39" s="19"/>
      <c r="H39" s="19">
        <v>0</v>
      </c>
      <c r="I39" s="19"/>
      <c r="J39" s="19"/>
      <c r="K39" s="19"/>
      <c r="L39" s="19"/>
      <c r="M39" s="19"/>
      <c r="N39" s="19"/>
      <c r="O39" s="19"/>
      <c r="P39" s="33"/>
    </row>
    <row r="40" ht="30" customHeight="1" spans="1:16">
      <c r="A40" s="2"/>
      <c r="B40" s="19">
        <v>33</v>
      </c>
      <c r="C40" s="19" t="s">
        <v>403</v>
      </c>
      <c r="D40" s="19">
        <v>81</v>
      </c>
      <c r="E40" s="19"/>
      <c r="F40" s="19"/>
      <c r="G40" s="19"/>
      <c r="H40" s="19">
        <v>0</v>
      </c>
      <c r="I40" s="19"/>
      <c r="J40" s="19"/>
      <c r="K40" s="19"/>
      <c r="L40" s="19"/>
      <c r="M40" s="19"/>
      <c r="N40" s="19"/>
      <c r="O40" s="19"/>
      <c r="P40" s="33"/>
    </row>
    <row r="41" ht="30" customHeight="1" spans="1:16">
      <c r="A41" s="2"/>
      <c r="B41" s="19">
        <v>34</v>
      </c>
      <c r="C41" s="19" t="s">
        <v>403</v>
      </c>
      <c r="D41" s="19">
        <v>78</v>
      </c>
      <c r="E41" s="19"/>
      <c r="F41" s="22">
        <v>0.0986</v>
      </c>
      <c r="G41" s="23" t="e">
        <f>G7</f>
        <v>#NAME?</v>
      </c>
      <c r="H41" s="19">
        <v>0</v>
      </c>
      <c r="I41" s="19"/>
      <c r="J41" s="19"/>
      <c r="K41" s="19"/>
      <c r="L41" s="19"/>
      <c r="M41" s="19"/>
      <c r="N41" s="19"/>
      <c r="O41" s="19"/>
      <c r="P41" s="33"/>
    </row>
    <row r="42" ht="30" customHeight="1" spans="1:16">
      <c r="A42" s="2"/>
      <c r="B42" s="19">
        <v>35</v>
      </c>
      <c r="C42" s="19" t="s">
        <v>403</v>
      </c>
      <c r="D42" s="19">
        <v>72</v>
      </c>
      <c r="E42" s="19"/>
      <c r="F42" s="19"/>
      <c r="G42" s="19"/>
      <c r="H42" s="19">
        <v>0</v>
      </c>
      <c r="I42" s="19"/>
      <c r="J42" s="19"/>
      <c r="K42" s="19"/>
      <c r="L42" s="19"/>
      <c r="M42" s="19"/>
      <c r="N42" s="19"/>
      <c r="O42" s="19"/>
      <c r="P42" s="33"/>
    </row>
    <row r="43" ht="30" customHeight="1" spans="1:16">
      <c r="A43" s="2"/>
      <c r="B43" s="19">
        <v>36</v>
      </c>
      <c r="C43" s="19" t="s">
        <v>403</v>
      </c>
      <c r="D43" s="19">
        <v>68</v>
      </c>
      <c r="E43" s="19"/>
      <c r="F43" s="19"/>
      <c r="G43" s="19"/>
      <c r="H43" s="19">
        <v>0</v>
      </c>
      <c r="I43" s="19"/>
      <c r="J43" s="19"/>
      <c r="K43" s="19"/>
      <c r="L43" s="19"/>
      <c r="M43" s="19"/>
      <c r="N43" s="19"/>
      <c r="O43" s="19"/>
      <c r="P43" s="33"/>
    </row>
    <row r="44" ht="30" customHeight="1" spans="1:16">
      <c r="A44" s="2"/>
      <c r="B44" s="19">
        <v>37</v>
      </c>
      <c r="C44" s="19" t="s">
        <v>403</v>
      </c>
      <c r="D44" s="19">
        <v>62</v>
      </c>
      <c r="E44" s="19"/>
      <c r="F44" s="19"/>
      <c r="G44" s="19"/>
      <c r="H44" s="19">
        <v>0</v>
      </c>
      <c r="I44" s="19"/>
      <c r="J44" s="19"/>
      <c r="K44" s="19"/>
      <c r="L44" s="19"/>
      <c r="M44" s="19"/>
      <c r="N44" s="19"/>
      <c r="O44" s="19"/>
      <c r="P44" s="33"/>
    </row>
    <row r="45" ht="30" customHeight="1" spans="1:16">
      <c r="A45" s="2"/>
      <c r="B45" s="19">
        <v>38</v>
      </c>
      <c r="C45" s="19" t="s">
        <v>403</v>
      </c>
      <c r="D45" s="19">
        <v>61</v>
      </c>
      <c r="E45" s="19"/>
      <c r="F45" s="19"/>
      <c r="G45" s="19"/>
      <c r="H45" s="19">
        <v>0</v>
      </c>
      <c r="I45" s="19"/>
      <c r="J45" s="19"/>
      <c r="K45" s="19"/>
      <c r="L45" s="19"/>
      <c r="M45" s="19"/>
      <c r="N45" s="19"/>
      <c r="O45" s="19"/>
      <c r="P45" s="33"/>
    </row>
    <row r="46" ht="30" customHeight="1" spans="1:16">
      <c r="A46" s="2"/>
      <c r="B46" s="19">
        <v>39</v>
      </c>
      <c r="C46" s="19" t="s">
        <v>403</v>
      </c>
      <c r="D46" s="19">
        <v>60</v>
      </c>
      <c r="E46" s="19"/>
      <c r="F46" s="19"/>
      <c r="G46" s="19"/>
      <c r="H46" s="19">
        <v>0</v>
      </c>
      <c r="I46" s="19"/>
      <c r="J46" s="19"/>
      <c r="K46" s="19"/>
      <c r="L46" s="19"/>
      <c r="M46" s="19"/>
      <c r="N46" s="19"/>
      <c r="O46" s="19"/>
      <c r="P46" s="33"/>
    </row>
    <row r="47" ht="30" customHeight="1" spans="1:16">
      <c r="A47" s="2"/>
      <c r="B47" s="19">
        <v>40</v>
      </c>
      <c r="C47" s="19" t="s">
        <v>403</v>
      </c>
      <c r="D47" s="19">
        <v>58</v>
      </c>
      <c r="E47" s="19"/>
      <c r="F47" s="19"/>
      <c r="G47" s="19"/>
      <c r="H47" s="19">
        <v>1</v>
      </c>
      <c r="I47" s="19"/>
      <c r="J47" s="19"/>
      <c r="K47" s="19"/>
      <c r="L47" s="40">
        <v>21340</v>
      </c>
      <c r="M47" s="19"/>
      <c r="N47" s="19"/>
      <c r="O47" s="19"/>
      <c r="P47" s="33"/>
    </row>
    <row r="48" ht="30" customHeight="1" spans="1:16">
      <c r="A48" s="2"/>
      <c r="B48" s="19">
        <v>41</v>
      </c>
      <c r="C48" s="19" t="s">
        <v>403</v>
      </c>
      <c r="D48" s="19">
        <v>58</v>
      </c>
      <c r="E48" s="19"/>
      <c r="F48" s="19"/>
      <c r="G48" s="19"/>
      <c r="H48" s="19">
        <v>0</v>
      </c>
      <c r="I48" s="19"/>
      <c r="J48" s="19"/>
      <c r="K48" s="19"/>
      <c r="L48" s="19"/>
      <c r="M48" s="19"/>
      <c r="N48" s="19"/>
      <c r="O48" s="19"/>
      <c r="P48" s="33"/>
    </row>
    <row r="49" ht="30" customHeight="1" spans="1:16">
      <c r="A49" s="2"/>
      <c r="B49" s="19">
        <v>42</v>
      </c>
      <c r="C49" s="19" t="s">
        <v>403</v>
      </c>
      <c r="D49" s="19">
        <v>57</v>
      </c>
      <c r="E49" s="19"/>
      <c r="F49" s="22">
        <v>0.9</v>
      </c>
      <c r="G49" s="23" t="e">
        <f>G7</f>
        <v>#NAME?</v>
      </c>
      <c r="H49" s="19">
        <v>0</v>
      </c>
      <c r="I49" s="19"/>
      <c r="J49" s="19"/>
      <c r="K49" s="19"/>
      <c r="L49" s="19"/>
      <c r="M49" s="19"/>
      <c r="N49" s="19"/>
      <c r="O49" s="19"/>
      <c r="P49" s="33"/>
    </row>
    <row r="50" ht="30" customHeight="1" spans="1:16">
      <c r="A50" s="2"/>
      <c r="B50" s="19">
        <v>43</v>
      </c>
      <c r="C50" s="19" t="s">
        <v>403</v>
      </c>
      <c r="D50" s="19">
        <v>57</v>
      </c>
      <c r="E50" s="19"/>
      <c r="F50" s="22">
        <v>13.25</v>
      </c>
      <c r="G50" s="23" t="e">
        <f>G7</f>
        <v>#NAME?</v>
      </c>
      <c r="H50" s="19">
        <v>0</v>
      </c>
      <c r="I50" s="19"/>
      <c r="J50" s="19"/>
      <c r="K50" s="19"/>
      <c r="L50" s="19"/>
      <c r="M50" s="19"/>
      <c r="N50" s="19"/>
      <c r="O50" s="19"/>
      <c r="P50" s="33"/>
    </row>
    <row r="51" ht="30" customHeight="1" spans="1:16">
      <c r="A51" s="2"/>
      <c r="B51" s="19">
        <v>44</v>
      </c>
      <c r="C51" s="19" t="s">
        <v>403</v>
      </c>
      <c r="D51" s="19">
        <v>55</v>
      </c>
      <c r="E51" s="19"/>
      <c r="F51" s="19"/>
      <c r="G51" s="19"/>
      <c r="H51" s="19">
        <v>0</v>
      </c>
      <c r="I51" s="19"/>
      <c r="J51" s="19"/>
      <c r="K51" s="19"/>
      <c r="L51" s="19"/>
      <c r="M51" s="19"/>
      <c r="N51" s="19"/>
      <c r="O51" s="19"/>
      <c r="P51" s="33"/>
    </row>
    <row r="52" ht="30" customHeight="1" spans="1:16">
      <c r="A52" s="2"/>
      <c r="B52" s="19">
        <v>45</v>
      </c>
      <c r="C52" s="19" t="s">
        <v>403</v>
      </c>
      <c r="D52" s="19">
        <v>55</v>
      </c>
      <c r="E52" s="19"/>
      <c r="F52" s="19"/>
      <c r="G52" s="19"/>
      <c r="H52" s="19">
        <v>0</v>
      </c>
      <c r="I52" s="19"/>
      <c r="J52" s="19"/>
      <c r="K52" s="19"/>
      <c r="L52" s="19"/>
      <c r="M52" s="19"/>
      <c r="N52" s="19"/>
      <c r="O52" s="19"/>
      <c r="P52" s="33"/>
    </row>
    <row r="53" ht="30" customHeight="1" spans="1:16">
      <c r="A53" s="2"/>
      <c r="B53" s="19">
        <v>46</v>
      </c>
      <c r="C53" s="19" t="s">
        <v>403</v>
      </c>
      <c r="D53" s="19">
        <v>54</v>
      </c>
      <c r="E53" s="19"/>
      <c r="F53" s="19"/>
      <c r="G53" s="19"/>
      <c r="H53" s="19">
        <v>0</v>
      </c>
      <c r="I53" s="19"/>
      <c r="J53" s="19"/>
      <c r="K53" s="19"/>
      <c r="L53" s="19"/>
      <c r="M53" s="19"/>
      <c r="N53" s="19"/>
      <c r="O53" s="19"/>
      <c r="P53" s="33"/>
    </row>
    <row r="54" ht="30" customHeight="1" spans="1:16">
      <c r="A54" s="2"/>
      <c r="B54" s="19">
        <v>47</v>
      </c>
      <c r="C54" s="19" t="s">
        <v>403</v>
      </c>
      <c r="D54" s="19">
        <v>53</v>
      </c>
      <c r="E54" s="19"/>
      <c r="F54" s="19"/>
      <c r="G54" s="19"/>
      <c r="H54" s="19">
        <v>0</v>
      </c>
      <c r="I54" s="19"/>
      <c r="J54" s="19"/>
      <c r="K54" s="19"/>
      <c r="L54" s="19"/>
      <c r="M54" s="19"/>
      <c r="N54" s="19"/>
      <c r="O54" s="19"/>
      <c r="P54" s="33"/>
    </row>
    <row r="55" ht="30" customHeight="1" spans="1:16">
      <c r="A55" s="2"/>
      <c r="B55" s="19">
        <v>48</v>
      </c>
      <c r="C55" s="19" t="s">
        <v>403</v>
      </c>
      <c r="D55" s="19">
        <v>48</v>
      </c>
      <c r="E55" s="19"/>
      <c r="F55" s="19"/>
      <c r="G55" s="19"/>
      <c r="H55" s="19">
        <v>0</v>
      </c>
      <c r="I55" s="19"/>
      <c r="J55" s="19"/>
      <c r="K55" s="19"/>
      <c r="L55" s="19"/>
      <c r="M55" s="19"/>
      <c r="N55" s="19"/>
      <c r="O55" s="19"/>
      <c r="P55" s="33"/>
    </row>
    <row r="56" ht="30" customHeight="1" spans="1:16">
      <c r="A56" s="2"/>
      <c r="B56" s="19">
        <v>49</v>
      </c>
      <c r="C56" s="19" t="s">
        <v>403</v>
      </c>
      <c r="D56" s="19">
        <v>47</v>
      </c>
      <c r="E56" s="19"/>
      <c r="F56" s="19"/>
      <c r="G56" s="19"/>
      <c r="H56" s="19">
        <v>0</v>
      </c>
      <c r="I56" s="19"/>
      <c r="J56" s="19"/>
      <c r="K56" s="19"/>
      <c r="L56" s="19"/>
      <c r="M56" s="19"/>
      <c r="N56" s="19"/>
      <c r="O56" s="19"/>
      <c r="P56" s="33"/>
    </row>
    <row r="57" ht="30" customHeight="1" spans="1:16">
      <c r="A57" s="2"/>
      <c r="B57" s="19">
        <v>50</v>
      </c>
      <c r="C57" s="19" t="s">
        <v>403</v>
      </c>
      <c r="D57" s="19">
        <v>47</v>
      </c>
      <c r="E57" s="19"/>
      <c r="F57" s="19"/>
      <c r="G57" s="19"/>
      <c r="H57" s="19">
        <v>0</v>
      </c>
      <c r="I57" s="19"/>
      <c r="J57" s="19"/>
      <c r="K57" s="19"/>
      <c r="L57" s="19"/>
      <c r="M57" s="19"/>
      <c r="N57" s="19"/>
      <c r="O57" s="19"/>
      <c r="P57" s="33"/>
    </row>
    <row r="58" ht="30" customHeight="1" spans="1:16">
      <c r="A58" s="2"/>
      <c r="B58" s="19">
        <v>51</v>
      </c>
      <c r="C58" s="19" t="s">
        <v>403</v>
      </c>
      <c r="D58" s="19">
        <v>44</v>
      </c>
      <c r="E58" s="19"/>
      <c r="F58" s="19"/>
      <c r="G58" s="19"/>
      <c r="H58" s="19">
        <v>0</v>
      </c>
      <c r="I58" s="19"/>
      <c r="J58" s="19"/>
      <c r="K58" s="19"/>
      <c r="L58" s="19"/>
      <c r="M58" s="19"/>
      <c r="N58" s="19"/>
      <c r="O58" s="19"/>
      <c r="P58" s="33"/>
    </row>
    <row r="59" ht="30" customHeight="1" spans="1:16">
      <c r="A59" s="2"/>
      <c r="B59" s="19">
        <v>52</v>
      </c>
      <c r="C59" s="19" t="s">
        <v>403</v>
      </c>
      <c r="D59" s="19">
        <v>44</v>
      </c>
      <c r="E59" s="19"/>
      <c r="F59" s="19"/>
      <c r="G59" s="19"/>
      <c r="H59" s="19">
        <v>0</v>
      </c>
      <c r="I59" s="19"/>
      <c r="J59" s="19"/>
      <c r="K59" s="19"/>
      <c r="L59" s="19"/>
      <c r="M59" s="19"/>
      <c r="N59" s="19"/>
      <c r="O59" s="19"/>
      <c r="P59" s="33"/>
    </row>
    <row r="60" ht="30" customHeight="1" spans="1:16">
      <c r="A60" s="2"/>
      <c r="B60" s="19">
        <v>53</v>
      </c>
      <c r="C60" s="19" t="s">
        <v>403</v>
      </c>
      <c r="D60" s="19">
        <v>44</v>
      </c>
      <c r="E60" s="19"/>
      <c r="F60" s="19"/>
      <c r="G60" s="19"/>
      <c r="H60" s="19">
        <v>0</v>
      </c>
      <c r="I60" s="19"/>
      <c r="J60" s="19"/>
      <c r="K60" s="19"/>
      <c r="L60" s="19"/>
      <c r="M60" s="19"/>
      <c r="N60" s="19"/>
      <c r="O60" s="19"/>
      <c r="P60" s="33"/>
    </row>
    <row r="61" ht="30" customHeight="1" spans="1:16">
      <c r="A61" s="2"/>
      <c r="B61" s="19">
        <v>54</v>
      </c>
      <c r="C61" s="19" t="s">
        <v>403</v>
      </c>
      <c r="D61" s="19">
        <v>43</v>
      </c>
      <c r="E61" s="19"/>
      <c r="F61" s="19"/>
      <c r="G61" s="19"/>
      <c r="H61" s="19">
        <v>0</v>
      </c>
      <c r="I61" s="19"/>
      <c r="J61" s="19"/>
      <c r="K61" s="19"/>
      <c r="L61" s="19"/>
      <c r="M61" s="19"/>
      <c r="N61" s="19"/>
      <c r="O61" s="19"/>
      <c r="P61" s="33"/>
    </row>
    <row r="62" ht="30" customHeight="1" spans="1:16">
      <c r="A62" s="2"/>
      <c r="B62" s="19">
        <v>55</v>
      </c>
      <c r="C62" s="19" t="s">
        <v>403</v>
      </c>
      <c r="D62" s="19">
        <v>40</v>
      </c>
      <c r="E62" s="19"/>
      <c r="F62" s="19"/>
      <c r="G62" s="19"/>
      <c r="H62" s="19">
        <v>0</v>
      </c>
      <c r="I62" s="19"/>
      <c r="J62" s="19"/>
      <c r="K62" s="19"/>
      <c r="L62" s="19"/>
      <c r="M62" s="19"/>
      <c r="N62" s="19"/>
      <c r="O62" s="19"/>
      <c r="P62" s="33"/>
    </row>
    <row r="63" ht="30" customHeight="1" spans="1:16">
      <c r="A63" s="2"/>
      <c r="B63" s="19">
        <v>56</v>
      </c>
      <c r="C63" s="19" t="s">
        <v>403</v>
      </c>
      <c r="D63" s="19">
        <v>40</v>
      </c>
      <c r="E63" s="19"/>
      <c r="F63" s="19"/>
      <c r="G63" s="19"/>
      <c r="H63" s="19">
        <v>1</v>
      </c>
      <c r="I63" s="19"/>
      <c r="J63" s="19"/>
      <c r="K63" s="19"/>
      <c r="L63" s="40">
        <v>18684</v>
      </c>
      <c r="M63" s="19"/>
      <c r="N63" s="19"/>
      <c r="O63" s="19"/>
      <c r="P63" s="33"/>
    </row>
    <row r="64" ht="30" customHeight="1" spans="1:16">
      <c r="A64" s="2"/>
      <c r="B64" s="19">
        <v>57</v>
      </c>
      <c r="C64" s="19" t="s">
        <v>403</v>
      </c>
      <c r="D64" s="19">
        <v>39</v>
      </c>
      <c r="E64" s="19"/>
      <c r="F64" s="19"/>
      <c r="G64" s="19"/>
      <c r="H64" s="19">
        <v>1</v>
      </c>
      <c r="I64" s="19"/>
      <c r="J64" s="19"/>
      <c r="K64" s="19"/>
      <c r="L64" s="40">
        <v>6980</v>
      </c>
      <c r="M64" s="19"/>
      <c r="N64" s="19"/>
      <c r="O64" s="19"/>
      <c r="P64" s="33"/>
    </row>
    <row r="65" ht="30" customHeight="1" spans="1:16">
      <c r="A65" s="2"/>
      <c r="B65" s="19">
        <v>58</v>
      </c>
      <c r="C65" s="19" t="s">
        <v>403</v>
      </c>
      <c r="D65" s="19">
        <v>39</v>
      </c>
      <c r="E65" s="19"/>
      <c r="F65" s="19"/>
      <c r="G65" s="19"/>
      <c r="H65" s="19">
        <v>0</v>
      </c>
      <c r="I65" s="19"/>
      <c r="J65" s="19"/>
      <c r="K65" s="19"/>
      <c r="L65" s="19"/>
      <c r="M65" s="19"/>
      <c r="N65" s="19"/>
      <c r="O65" s="19"/>
      <c r="P65" s="33"/>
    </row>
    <row r="66" ht="30" customHeight="1" spans="1:16">
      <c r="A66" s="2"/>
      <c r="B66" s="19">
        <v>59</v>
      </c>
      <c r="C66" s="19" t="s">
        <v>403</v>
      </c>
      <c r="D66" s="19">
        <v>38</v>
      </c>
      <c r="E66" s="19"/>
      <c r="F66" s="19"/>
      <c r="G66" s="19"/>
      <c r="H66" s="19">
        <v>1</v>
      </c>
      <c r="I66" s="19"/>
      <c r="J66" s="19"/>
      <c r="K66" s="19"/>
      <c r="L66" s="40">
        <v>18700</v>
      </c>
      <c r="M66" s="19"/>
      <c r="N66" s="19"/>
      <c r="O66" s="19"/>
      <c r="P66" s="33"/>
    </row>
    <row r="67" ht="30" customHeight="1" spans="1:16">
      <c r="A67" s="2"/>
      <c r="B67" s="19">
        <v>60</v>
      </c>
      <c r="C67" s="19" t="s">
        <v>403</v>
      </c>
      <c r="D67" s="19">
        <v>37</v>
      </c>
      <c r="E67" s="19"/>
      <c r="F67" s="19"/>
      <c r="G67" s="19"/>
      <c r="H67" s="19">
        <v>0</v>
      </c>
      <c r="I67" s="19"/>
      <c r="J67" s="19"/>
      <c r="K67" s="19"/>
      <c r="L67" s="19"/>
      <c r="M67" s="19"/>
      <c r="N67" s="19"/>
      <c r="O67" s="19"/>
      <c r="P67" s="33"/>
    </row>
    <row r="68" ht="30" customHeight="1" spans="1:16">
      <c r="A68" s="2"/>
      <c r="B68" s="19">
        <v>61</v>
      </c>
      <c r="C68" s="19" t="s">
        <v>403</v>
      </c>
      <c r="D68" s="19">
        <v>37</v>
      </c>
      <c r="E68" s="19"/>
      <c r="F68" s="19"/>
      <c r="G68" s="19"/>
      <c r="H68" s="19">
        <v>1</v>
      </c>
      <c r="I68" s="19"/>
      <c r="J68" s="19"/>
      <c r="K68" s="19"/>
      <c r="L68" s="40">
        <v>6018</v>
      </c>
      <c r="M68" s="19"/>
      <c r="N68" s="19"/>
      <c r="O68" s="19"/>
      <c r="P68" s="33"/>
    </row>
    <row r="69" ht="30" customHeight="1" spans="1:16">
      <c r="A69" s="2"/>
      <c r="B69" s="19">
        <v>62</v>
      </c>
      <c r="C69" s="19" t="s">
        <v>403</v>
      </c>
      <c r="D69" s="19">
        <v>37</v>
      </c>
      <c r="E69" s="19"/>
      <c r="F69" s="19"/>
      <c r="G69" s="19"/>
      <c r="H69" s="19">
        <v>0</v>
      </c>
      <c r="I69" s="19"/>
      <c r="J69" s="19"/>
      <c r="K69" s="19"/>
      <c r="L69" s="19"/>
      <c r="M69" s="19"/>
      <c r="N69" s="19"/>
      <c r="O69" s="19"/>
      <c r="P69" s="33"/>
    </row>
    <row r="70" ht="30" customHeight="1" spans="1:16">
      <c r="A70" s="2"/>
      <c r="B70" s="19">
        <v>63</v>
      </c>
      <c r="C70" s="19" t="s">
        <v>403</v>
      </c>
      <c r="D70" s="19">
        <v>37</v>
      </c>
      <c r="E70" s="19"/>
      <c r="F70" s="19"/>
      <c r="G70" s="19"/>
      <c r="H70" s="19">
        <v>0</v>
      </c>
      <c r="I70" s="19"/>
      <c r="J70" s="19"/>
      <c r="K70" s="19"/>
      <c r="L70" s="19"/>
      <c r="M70" s="19"/>
      <c r="N70" s="19"/>
      <c r="O70" s="19"/>
      <c r="P70" s="33"/>
    </row>
    <row r="71" ht="30" customHeight="1" spans="1:16">
      <c r="A71" s="2"/>
      <c r="B71" s="19">
        <v>64</v>
      </c>
      <c r="C71" s="19" t="s">
        <v>403</v>
      </c>
      <c r="D71" s="19">
        <v>36</v>
      </c>
      <c r="E71" s="19"/>
      <c r="F71" s="19"/>
      <c r="G71" s="19"/>
      <c r="H71" s="19">
        <v>0</v>
      </c>
      <c r="I71" s="19"/>
      <c r="J71" s="19"/>
      <c r="K71" s="19"/>
      <c r="L71" s="19"/>
      <c r="M71" s="19"/>
      <c r="N71" s="19"/>
      <c r="O71" s="19"/>
      <c r="P71" s="33"/>
    </row>
    <row r="72" ht="30" customHeight="1" spans="1:16">
      <c r="A72" s="2"/>
      <c r="B72" s="19">
        <v>65</v>
      </c>
      <c r="C72" s="19" t="s">
        <v>403</v>
      </c>
      <c r="D72" s="19">
        <v>34</v>
      </c>
      <c r="E72" s="19"/>
      <c r="F72" s="19"/>
      <c r="G72" s="19"/>
      <c r="H72" s="19">
        <v>1</v>
      </c>
      <c r="I72" s="19"/>
      <c r="J72" s="19"/>
      <c r="K72" s="19"/>
      <c r="L72" s="40">
        <v>19000</v>
      </c>
      <c r="M72" s="19"/>
      <c r="N72" s="19"/>
      <c r="O72" s="19"/>
      <c r="P72" s="33"/>
    </row>
    <row r="73" ht="30" customHeight="1" spans="1:16">
      <c r="A73" s="2"/>
      <c r="B73" s="19">
        <v>66</v>
      </c>
      <c r="C73" s="19" t="s">
        <v>403</v>
      </c>
      <c r="D73" s="19">
        <v>34</v>
      </c>
      <c r="E73" s="19"/>
      <c r="F73" s="19"/>
      <c r="G73" s="19"/>
      <c r="H73" s="19">
        <v>1</v>
      </c>
      <c r="I73" s="19"/>
      <c r="J73" s="19"/>
      <c r="K73" s="19"/>
      <c r="L73" s="40">
        <v>5975</v>
      </c>
      <c r="M73" s="19"/>
      <c r="N73" s="19"/>
      <c r="O73" s="19"/>
      <c r="P73" s="33"/>
    </row>
    <row r="74" ht="30" customHeight="1" spans="1:16">
      <c r="A74" s="2"/>
      <c r="B74" s="19">
        <v>67</v>
      </c>
      <c r="C74" s="19" t="s">
        <v>403</v>
      </c>
      <c r="D74" s="19">
        <v>32</v>
      </c>
      <c r="E74" s="19"/>
      <c r="F74" s="19"/>
      <c r="G74" s="19"/>
      <c r="H74" s="19">
        <v>0</v>
      </c>
      <c r="I74" s="19"/>
      <c r="J74" s="19"/>
      <c r="K74" s="19"/>
      <c r="L74" s="19"/>
      <c r="M74" s="19"/>
      <c r="N74" s="19"/>
      <c r="O74" s="19"/>
      <c r="P74" s="33"/>
    </row>
    <row r="75" ht="30" customHeight="1" spans="1:16">
      <c r="A75" s="2"/>
      <c r="B75" s="19">
        <v>68</v>
      </c>
      <c r="C75" s="19" t="s">
        <v>403</v>
      </c>
      <c r="D75" s="19">
        <v>32</v>
      </c>
      <c r="E75" s="19"/>
      <c r="F75" s="19"/>
      <c r="G75" s="19"/>
      <c r="H75" s="19">
        <v>0</v>
      </c>
      <c r="I75" s="19"/>
      <c r="J75" s="19"/>
      <c r="K75" s="19"/>
      <c r="L75" s="19"/>
      <c r="M75" s="19"/>
      <c r="N75" s="19"/>
      <c r="O75" s="19"/>
      <c r="P75" s="33"/>
    </row>
    <row r="76" ht="30" customHeight="1" spans="1:16">
      <c r="A76" s="2"/>
      <c r="B76" s="19">
        <v>69</v>
      </c>
      <c r="C76" s="19" t="s">
        <v>403</v>
      </c>
      <c r="D76" s="19">
        <v>31</v>
      </c>
      <c r="E76" s="19"/>
      <c r="F76" s="19"/>
      <c r="G76" s="19"/>
      <c r="H76" s="19">
        <v>0</v>
      </c>
      <c r="I76" s="19"/>
      <c r="J76" s="19"/>
      <c r="K76" s="19"/>
      <c r="L76" s="19"/>
      <c r="M76" s="19"/>
      <c r="N76" s="19"/>
      <c r="O76" s="19"/>
      <c r="P76" s="33"/>
    </row>
    <row r="77" ht="30" customHeight="1" spans="1:16">
      <c r="A77" s="2"/>
      <c r="B77" s="19">
        <v>70</v>
      </c>
      <c r="C77" s="19" t="s">
        <v>403</v>
      </c>
      <c r="D77" s="19">
        <v>31</v>
      </c>
      <c r="E77" s="19"/>
      <c r="F77" s="19"/>
      <c r="G77" s="19"/>
      <c r="H77" s="19">
        <v>1</v>
      </c>
      <c r="I77" s="19"/>
      <c r="J77" s="19"/>
      <c r="K77" s="19"/>
      <c r="L77" s="40">
        <v>4990</v>
      </c>
      <c r="M77" s="19"/>
      <c r="N77" s="19"/>
      <c r="O77" s="19"/>
      <c r="P77" s="33"/>
    </row>
    <row r="78" ht="30" customHeight="1" spans="1:16">
      <c r="A78" s="2"/>
      <c r="B78" s="19">
        <v>71</v>
      </c>
      <c r="C78" s="19" t="s">
        <v>403</v>
      </c>
      <c r="D78" s="19">
        <v>29</v>
      </c>
      <c r="E78" s="19"/>
      <c r="F78" s="19"/>
      <c r="G78" s="19"/>
      <c r="H78" s="19">
        <v>0</v>
      </c>
      <c r="I78" s="19"/>
      <c r="J78" s="19"/>
      <c r="K78" s="19"/>
      <c r="L78" s="19"/>
      <c r="M78" s="19"/>
      <c r="N78" s="19"/>
      <c r="O78" s="19"/>
      <c r="P78" s="33"/>
    </row>
    <row r="79" ht="30" customHeight="1" spans="1:16">
      <c r="A79" s="2"/>
      <c r="B79" s="19">
        <v>72</v>
      </c>
      <c r="C79" s="19" t="s">
        <v>403</v>
      </c>
      <c r="D79" s="19">
        <v>28</v>
      </c>
      <c r="E79" s="19"/>
      <c r="F79" s="19"/>
      <c r="G79" s="19"/>
      <c r="H79" s="19">
        <v>0</v>
      </c>
      <c r="I79" s="19"/>
      <c r="J79" s="19"/>
      <c r="K79" s="19"/>
      <c r="L79" s="19"/>
      <c r="M79" s="19"/>
      <c r="N79" s="19"/>
      <c r="O79" s="19"/>
      <c r="P79" s="33"/>
    </row>
    <row r="80" ht="30" customHeight="1" spans="1:16">
      <c r="A80" s="2"/>
      <c r="B80" s="19">
        <v>73</v>
      </c>
      <c r="C80" s="19" t="s">
        <v>403</v>
      </c>
      <c r="D80" s="19">
        <v>28</v>
      </c>
      <c r="E80" s="19"/>
      <c r="F80" s="22">
        <v>-0.2821</v>
      </c>
      <c r="G80" s="42" t="e">
        <f>K7</f>
        <v>#NAME?</v>
      </c>
      <c r="H80" s="19">
        <v>0</v>
      </c>
      <c r="I80" s="19"/>
      <c r="J80" s="19"/>
      <c r="K80" s="19"/>
      <c r="L80" s="19"/>
      <c r="M80" s="19"/>
      <c r="N80" s="19"/>
      <c r="O80" s="19"/>
      <c r="P80" s="33"/>
    </row>
    <row r="81" ht="30" customHeight="1" spans="1:16">
      <c r="A81" s="2"/>
      <c r="B81" s="19">
        <v>74</v>
      </c>
      <c r="C81" s="19" t="s">
        <v>403</v>
      </c>
      <c r="D81" s="19">
        <v>27</v>
      </c>
      <c r="E81" s="19"/>
      <c r="F81" s="19"/>
      <c r="G81" s="19"/>
      <c r="H81" s="19">
        <v>0</v>
      </c>
      <c r="I81" s="19"/>
      <c r="J81" s="19"/>
      <c r="K81" s="19"/>
      <c r="L81" s="19"/>
      <c r="M81" s="19"/>
      <c r="N81" s="19"/>
      <c r="O81" s="19"/>
      <c r="P81" s="33"/>
    </row>
    <row r="82" ht="30" customHeight="1" spans="1:16">
      <c r="A82" s="2"/>
      <c r="B82" s="19">
        <v>75</v>
      </c>
      <c r="C82" s="19" t="s">
        <v>403</v>
      </c>
      <c r="D82" s="19">
        <v>27</v>
      </c>
      <c r="E82" s="19"/>
      <c r="F82" s="19"/>
      <c r="G82" s="19"/>
      <c r="H82" s="19">
        <v>1</v>
      </c>
      <c r="I82" s="19"/>
      <c r="J82" s="19"/>
      <c r="K82" s="19"/>
      <c r="L82" s="40">
        <v>12939</v>
      </c>
      <c r="M82" s="19"/>
      <c r="N82" s="19"/>
      <c r="O82" s="19"/>
      <c r="P82" s="33"/>
    </row>
    <row r="83" ht="30" customHeight="1" spans="1:16">
      <c r="A83" s="2"/>
      <c r="B83" s="19">
        <v>76</v>
      </c>
      <c r="C83" s="19" t="s">
        <v>403</v>
      </c>
      <c r="D83" s="19">
        <v>27</v>
      </c>
      <c r="E83" s="19"/>
      <c r="F83" s="19"/>
      <c r="G83" s="19"/>
      <c r="H83" s="19">
        <v>1</v>
      </c>
      <c r="I83" s="19"/>
      <c r="J83" s="19"/>
      <c r="K83" s="19"/>
      <c r="L83" s="40">
        <v>7980</v>
      </c>
      <c r="M83" s="19"/>
      <c r="N83" s="19"/>
      <c r="O83" s="19"/>
      <c r="P83" s="33"/>
    </row>
    <row r="84" ht="30" customHeight="1" spans="1:16">
      <c r="A84" s="2"/>
      <c r="B84" s="19">
        <v>77</v>
      </c>
      <c r="C84" s="19" t="s">
        <v>403</v>
      </c>
      <c r="D84" s="19">
        <v>26</v>
      </c>
      <c r="E84" s="19"/>
      <c r="F84" s="19"/>
      <c r="G84" s="19"/>
      <c r="H84" s="19">
        <v>0</v>
      </c>
      <c r="I84" s="19"/>
      <c r="J84" s="19"/>
      <c r="K84" s="19"/>
      <c r="L84" s="19"/>
      <c r="M84" s="19"/>
      <c r="N84" s="19"/>
      <c r="O84" s="19"/>
      <c r="P84" s="33"/>
    </row>
    <row r="85" ht="30" customHeight="1" spans="1:16">
      <c r="A85" s="2"/>
      <c r="B85" s="19">
        <v>78</v>
      </c>
      <c r="C85" s="19" t="s">
        <v>403</v>
      </c>
      <c r="D85" s="19">
        <v>26</v>
      </c>
      <c r="E85" s="19"/>
      <c r="F85" s="19"/>
      <c r="G85" s="19"/>
      <c r="H85" s="19">
        <v>0</v>
      </c>
      <c r="I85" s="19"/>
      <c r="J85" s="19"/>
      <c r="K85" s="19"/>
      <c r="L85" s="19"/>
      <c r="M85" s="19"/>
      <c r="N85" s="19"/>
      <c r="O85" s="19"/>
      <c r="P85" s="33"/>
    </row>
    <row r="86" ht="30" customHeight="1" spans="1:16">
      <c r="A86" s="2"/>
      <c r="B86" s="19">
        <v>79</v>
      </c>
      <c r="C86" s="19" t="s">
        <v>403</v>
      </c>
      <c r="D86" s="19">
        <v>26</v>
      </c>
      <c r="E86" s="19"/>
      <c r="F86" s="19"/>
      <c r="G86" s="19"/>
      <c r="H86" s="19">
        <v>0</v>
      </c>
      <c r="I86" s="19"/>
      <c r="J86" s="19"/>
      <c r="K86" s="19"/>
      <c r="L86" s="19"/>
      <c r="M86" s="19"/>
      <c r="N86" s="19"/>
      <c r="O86" s="19"/>
      <c r="P86" s="33"/>
    </row>
    <row r="87" ht="30" customHeight="1" spans="1:16">
      <c r="A87" s="2"/>
      <c r="B87" s="19">
        <v>80</v>
      </c>
      <c r="C87" s="19" t="s">
        <v>403</v>
      </c>
      <c r="D87" s="19">
        <v>26</v>
      </c>
      <c r="E87" s="19"/>
      <c r="F87" s="19"/>
      <c r="G87" s="19"/>
      <c r="H87" s="19">
        <v>0</v>
      </c>
      <c r="I87" s="19"/>
      <c r="J87" s="19"/>
      <c r="K87" s="19"/>
      <c r="L87" s="19"/>
      <c r="M87" s="19"/>
      <c r="N87" s="19"/>
      <c r="O87" s="19"/>
      <c r="P87" s="33"/>
    </row>
    <row r="88" ht="30" customHeight="1" spans="1:16">
      <c r="A88" s="2"/>
      <c r="B88" s="19">
        <v>81</v>
      </c>
      <c r="C88" s="19" t="s">
        <v>403</v>
      </c>
      <c r="D88" s="19">
        <v>25</v>
      </c>
      <c r="E88" s="19"/>
      <c r="F88" s="19"/>
      <c r="G88" s="19"/>
      <c r="H88" s="19">
        <v>0</v>
      </c>
      <c r="I88" s="19"/>
      <c r="J88" s="19"/>
      <c r="K88" s="19"/>
      <c r="L88" s="19"/>
      <c r="M88" s="19"/>
      <c r="N88" s="19"/>
      <c r="O88" s="19"/>
      <c r="P88" s="33"/>
    </row>
    <row r="89" ht="30" customHeight="1" spans="1:16">
      <c r="A89" s="2"/>
      <c r="B89" s="19">
        <v>82</v>
      </c>
      <c r="C89" s="19" t="s">
        <v>403</v>
      </c>
      <c r="D89" s="19">
        <v>25</v>
      </c>
      <c r="E89" s="19"/>
      <c r="F89" s="19"/>
      <c r="G89" s="19"/>
      <c r="H89" s="19">
        <v>0</v>
      </c>
      <c r="I89" s="19"/>
      <c r="J89" s="19"/>
      <c r="K89" s="19"/>
      <c r="L89" s="19"/>
      <c r="M89" s="19"/>
      <c r="N89" s="19"/>
      <c r="O89" s="19"/>
      <c r="P89" s="33"/>
    </row>
    <row r="90" ht="30" customHeight="1" spans="1:16">
      <c r="A90" s="2"/>
      <c r="B90" s="19">
        <v>83</v>
      </c>
      <c r="C90" s="19" t="s">
        <v>403</v>
      </c>
      <c r="D90" s="19">
        <v>25</v>
      </c>
      <c r="E90" s="19"/>
      <c r="F90" s="19"/>
      <c r="G90" s="19"/>
      <c r="H90" s="19">
        <v>0</v>
      </c>
      <c r="I90" s="19"/>
      <c r="J90" s="19"/>
      <c r="K90" s="19"/>
      <c r="L90" s="19"/>
      <c r="M90" s="19"/>
      <c r="N90" s="19"/>
      <c r="O90" s="19"/>
      <c r="P90" s="33"/>
    </row>
    <row r="91" ht="30" customHeight="1" spans="1:16">
      <c r="A91" s="2"/>
      <c r="B91" s="19">
        <v>84</v>
      </c>
      <c r="C91" s="19" t="s">
        <v>403</v>
      </c>
      <c r="D91" s="19">
        <v>25</v>
      </c>
      <c r="E91" s="19"/>
      <c r="F91" s="19"/>
      <c r="G91" s="19"/>
      <c r="H91" s="19">
        <v>0</v>
      </c>
      <c r="I91" s="19"/>
      <c r="J91" s="19"/>
      <c r="K91" s="19"/>
      <c r="L91" s="19"/>
      <c r="M91" s="19"/>
      <c r="N91" s="19"/>
      <c r="O91" s="19"/>
      <c r="P91" s="33"/>
    </row>
    <row r="92" ht="30" customHeight="1" spans="1:16">
      <c r="A92" s="2"/>
      <c r="B92" s="19">
        <v>85</v>
      </c>
      <c r="C92" s="19" t="s">
        <v>403</v>
      </c>
      <c r="D92" s="19">
        <v>24</v>
      </c>
      <c r="E92" s="19"/>
      <c r="F92" s="19"/>
      <c r="G92" s="19"/>
      <c r="H92" s="19">
        <v>0</v>
      </c>
      <c r="I92" s="19"/>
      <c r="J92" s="19"/>
      <c r="K92" s="19"/>
      <c r="L92" s="19"/>
      <c r="M92" s="19"/>
      <c r="N92" s="19"/>
      <c r="O92" s="19"/>
      <c r="P92" s="33"/>
    </row>
    <row r="93" ht="30" customHeight="1" spans="1:16">
      <c r="A93" s="2"/>
      <c r="B93" s="19">
        <v>86</v>
      </c>
      <c r="C93" s="19" t="s">
        <v>403</v>
      </c>
      <c r="D93" s="19">
        <v>24</v>
      </c>
      <c r="E93" s="19"/>
      <c r="F93" s="19"/>
      <c r="G93" s="19"/>
      <c r="H93" s="19">
        <v>0</v>
      </c>
      <c r="I93" s="19"/>
      <c r="J93" s="19"/>
      <c r="K93" s="19"/>
      <c r="L93" s="19"/>
      <c r="M93" s="19"/>
      <c r="N93" s="19"/>
      <c r="O93" s="19"/>
      <c r="P93" s="33"/>
    </row>
    <row r="94" ht="30" customHeight="1" spans="1:16">
      <c r="A94" s="2"/>
      <c r="B94" s="19">
        <v>87</v>
      </c>
      <c r="C94" s="19" t="s">
        <v>403</v>
      </c>
      <c r="D94" s="19">
        <v>24</v>
      </c>
      <c r="E94" s="19"/>
      <c r="F94" s="19"/>
      <c r="G94" s="19"/>
      <c r="H94" s="19">
        <v>1</v>
      </c>
      <c r="I94" s="19"/>
      <c r="J94" s="19"/>
      <c r="K94" s="19"/>
      <c r="L94" s="40">
        <v>5007</v>
      </c>
      <c r="M94" s="19"/>
      <c r="N94" s="19"/>
      <c r="O94" s="19"/>
      <c r="P94" s="33"/>
    </row>
    <row r="95" ht="30" customHeight="1" spans="1:16">
      <c r="A95" s="2"/>
      <c r="B95" s="19">
        <v>88</v>
      </c>
      <c r="C95" s="19" t="s">
        <v>403</v>
      </c>
      <c r="D95" s="19">
        <v>24</v>
      </c>
      <c r="E95" s="19"/>
      <c r="F95" s="19"/>
      <c r="G95" s="19"/>
      <c r="H95" s="19">
        <v>1</v>
      </c>
      <c r="I95" s="19"/>
      <c r="J95" s="19"/>
      <c r="K95" s="19"/>
      <c r="L95" s="40">
        <v>9861</v>
      </c>
      <c r="M95" s="19"/>
      <c r="N95" s="19"/>
      <c r="O95" s="19"/>
      <c r="P95" s="33"/>
    </row>
    <row r="96" ht="30" customHeight="1" spans="1:16">
      <c r="A96" s="2"/>
      <c r="B96" s="19">
        <v>89</v>
      </c>
      <c r="C96" s="19" t="s">
        <v>403</v>
      </c>
      <c r="D96" s="19">
        <v>24</v>
      </c>
      <c r="E96" s="19"/>
      <c r="F96" s="19"/>
      <c r="G96" s="19"/>
      <c r="H96" s="19">
        <v>0</v>
      </c>
      <c r="I96" s="19"/>
      <c r="J96" s="19"/>
      <c r="K96" s="19"/>
      <c r="L96" s="19"/>
      <c r="M96" s="19"/>
      <c r="N96" s="19"/>
      <c r="O96" s="19"/>
      <c r="P96" s="33"/>
    </row>
    <row r="97" ht="30" customHeight="1" spans="1:16">
      <c r="A97" s="2"/>
      <c r="B97" s="19">
        <v>90</v>
      </c>
      <c r="C97" s="19" t="s">
        <v>403</v>
      </c>
      <c r="D97" s="19">
        <v>24</v>
      </c>
      <c r="E97" s="19"/>
      <c r="F97" s="19"/>
      <c r="G97" s="19"/>
      <c r="H97" s="19">
        <v>1</v>
      </c>
      <c r="I97" s="19"/>
      <c r="J97" s="19"/>
      <c r="K97" s="19"/>
      <c r="L97" s="40">
        <v>4990</v>
      </c>
      <c r="M97" s="19"/>
      <c r="N97" s="19"/>
      <c r="O97" s="19"/>
      <c r="P97" s="33"/>
    </row>
    <row r="98" ht="30" customHeight="1" spans="1:16">
      <c r="A98" s="2"/>
      <c r="B98" s="19">
        <v>91</v>
      </c>
      <c r="C98" s="19" t="s">
        <v>403</v>
      </c>
      <c r="D98" s="19">
        <v>24</v>
      </c>
      <c r="E98" s="19"/>
      <c r="F98" s="19"/>
      <c r="G98" s="19"/>
      <c r="H98" s="19">
        <v>0</v>
      </c>
      <c r="I98" s="19"/>
      <c r="J98" s="19"/>
      <c r="K98" s="19"/>
      <c r="L98" s="19"/>
      <c r="M98" s="19"/>
      <c r="N98" s="19"/>
      <c r="O98" s="19"/>
      <c r="P98" s="33"/>
    </row>
    <row r="99" ht="30" customHeight="1" spans="1:16">
      <c r="A99" s="2"/>
      <c r="B99" s="19">
        <v>92</v>
      </c>
      <c r="C99" s="19" t="s">
        <v>403</v>
      </c>
      <c r="D99" s="19">
        <v>24</v>
      </c>
      <c r="E99" s="19"/>
      <c r="F99" s="19"/>
      <c r="G99" s="19"/>
      <c r="H99" s="19">
        <v>1</v>
      </c>
      <c r="I99" s="19"/>
      <c r="J99" s="19"/>
      <c r="K99" s="19"/>
      <c r="L99" s="40">
        <v>13960</v>
      </c>
      <c r="M99" s="19"/>
      <c r="N99" s="19"/>
      <c r="O99" s="19"/>
      <c r="P99" s="33"/>
    </row>
    <row r="100" ht="30" customHeight="1" spans="1:16">
      <c r="A100" s="2"/>
      <c r="B100" s="19">
        <v>93</v>
      </c>
      <c r="C100" s="19" t="s">
        <v>403</v>
      </c>
      <c r="D100" s="19">
        <v>23</v>
      </c>
      <c r="E100" s="19"/>
      <c r="F100" s="19"/>
      <c r="G100" s="19"/>
      <c r="H100" s="19">
        <v>0</v>
      </c>
      <c r="I100" s="19"/>
      <c r="J100" s="19"/>
      <c r="K100" s="19"/>
      <c r="L100" s="19"/>
      <c r="M100" s="19"/>
      <c r="N100" s="19"/>
      <c r="O100" s="19"/>
      <c r="P100" s="33"/>
    </row>
    <row r="101" ht="30" customHeight="1" spans="1:16">
      <c r="A101" s="2"/>
      <c r="B101" s="19">
        <v>94</v>
      </c>
      <c r="C101" s="19" t="s">
        <v>403</v>
      </c>
      <c r="D101" s="19">
        <v>23</v>
      </c>
      <c r="E101" s="19"/>
      <c r="F101" s="19"/>
      <c r="G101" s="19"/>
      <c r="H101" s="19">
        <v>1</v>
      </c>
      <c r="I101" s="19"/>
      <c r="J101" s="19"/>
      <c r="K101" s="19"/>
      <c r="L101" s="40">
        <v>9054</v>
      </c>
      <c r="M101" s="19"/>
      <c r="N101" s="19"/>
      <c r="O101" s="19"/>
      <c r="P101" s="33"/>
    </row>
    <row r="102" ht="30" customHeight="1" spans="1:16">
      <c r="A102" s="2"/>
      <c r="B102" s="19">
        <v>95</v>
      </c>
      <c r="C102" s="19" t="s">
        <v>403</v>
      </c>
      <c r="D102" s="19">
        <v>23</v>
      </c>
      <c r="E102" s="19"/>
      <c r="F102" s="19"/>
      <c r="G102" s="19"/>
      <c r="H102" s="19">
        <v>1</v>
      </c>
      <c r="I102" s="19"/>
      <c r="J102" s="19"/>
      <c r="K102" s="19"/>
      <c r="L102" s="40">
        <v>6704</v>
      </c>
      <c r="M102" s="19"/>
      <c r="N102" s="19"/>
      <c r="O102" s="19"/>
      <c r="P102" s="33"/>
    </row>
    <row r="103" ht="30" customHeight="1" spans="1:16">
      <c r="A103" s="2"/>
      <c r="B103" s="19">
        <v>96</v>
      </c>
      <c r="C103" s="19" t="s">
        <v>403</v>
      </c>
      <c r="D103" s="19">
        <v>23</v>
      </c>
      <c r="E103" s="19"/>
      <c r="F103" s="19"/>
      <c r="G103" s="19"/>
      <c r="H103" s="19">
        <v>1</v>
      </c>
      <c r="I103" s="19"/>
      <c r="J103" s="19"/>
      <c r="K103" s="19"/>
      <c r="L103" s="40">
        <v>6874</v>
      </c>
      <c r="M103" s="19"/>
      <c r="N103" s="19"/>
      <c r="O103" s="19"/>
      <c r="P103" s="33"/>
    </row>
    <row r="104" ht="30" customHeight="1" spans="1:16">
      <c r="A104" s="2"/>
      <c r="B104" s="19">
        <v>97</v>
      </c>
      <c r="C104" s="19" t="s">
        <v>403</v>
      </c>
      <c r="D104" s="19">
        <v>22</v>
      </c>
      <c r="E104" s="19"/>
      <c r="F104" s="19"/>
      <c r="G104" s="19"/>
      <c r="H104" s="19">
        <v>0</v>
      </c>
      <c r="I104" s="19"/>
      <c r="J104" s="19"/>
      <c r="K104" s="19"/>
      <c r="L104" s="19"/>
      <c r="M104" s="19"/>
      <c r="N104" s="19"/>
      <c r="O104" s="19"/>
      <c r="P104" s="33"/>
    </row>
    <row r="105" ht="30" customHeight="1" spans="1:16">
      <c r="A105" s="2"/>
      <c r="B105" s="19">
        <v>98</v>
      </c>
      <c r="C105" s="19" t="s">
        <v>403</v>
      </c>
      <c r="D105" s="19">
        <v>22</v>
      </c>
      <c r="E105" s="19"/>
      <c r="F105" s="19"/>
      <c r="G105" s="19"/>
      <c r="H105" s="19">
        <v>0</v>
      </c>
      <c r="I105" s="19"/>
      <c r="J105" s="19"/>
      <c r="K105" s="19"/>
      <c r="L105" s="19"/>
      <c r="M105" s="19"/>
      <c r="N105" s="19"/>
      <c r="O105" s="19"/>
      <c r="P105" s="33"/>
    </row>
    <row r="106" ht="30" customHeight="1" spans="1:16">
      <c r="A106" s="2"/>
      <c r="B106" s="19">
        <v>99</v>
      </c>
      <c r="C106" s="19" t="s">
        <v>403</v>
      </c>
      <c r="D106" s="19">
        <v>22</v>
      </c>
      <c r="E106" s="19"/>
      <c r="F106" s="19"/>
      <c r="G106" s="19"/>
      <c r="H106" s="19">
        <v>0</v>
      </c>
      <c r="I106" s="19"/>
      <c r="J106" s="19"/>
      <c r="K106" s="19"/>
      <c r="L106" s="19"/>
      <c r="M106" s="19"/>
      <c r="N106" s="19"/>
      <c r="O106" s="19"/>
      <c r="P106" s="33"/>
    </row>
    <row r="107" ht="30" customHeight="1" spans="1:16">
      <c r="A107" s="2"/>
      <c r="B107" s="19">
        <v>100</v>
      </c>
      <c r="C107" s="19" t="s">
        <v>403</v>
      </c>
      <c r="D107" s="19">
        <v>22</v>
      </c>
      <c r="E107" s="19"/>
      <c r="F107" s="19"/>
      <c r="G107" s="19"/>
      <c r="H107" s="19">
        <v>0</v>
      </c>
      <c r="I107" s="19"/>
      <c r="J107" s="19"/>
      <c r="K107" s="19"/>
      <c r="L107" s="19"/>
      <c r="M107" s="19"/>
      <c r="N107" s="19"/>
      <c r="O107" s="19"/>
      <c r="P107" s="33"/>
    </row>
    <row r="108" ht="30" customHeight="1" spans="1:16">
      <c r="A108" s="2"/>
      <c r="B108" s="19">
        <v>101</v>
      </c>
      <c r="C108" s="19" t="s">
        <v>403</v>
      </c>
      <c r="D108" s="19">
        <v>22</v>
      </c>
      <c r="E108" s="19"/>
      <c r="F108" s="19"/>
      <c r="G108" s="19"/>
      <c r="H108" s="19">
        <v>0</v>
      </c>
      <c r="I108" s="19"/>
      <c r="J108" s="19"/>
      <c r="K108" s="19"/>
      <c r="L108" s="19"/>
      <c r="M108" s="19"/>
      <c r="N108" s="19"/>
      <c r="O108" s="19"/>
      <c r="P108" s="33"/>
    </row>
    <row r="109" ht="30" customHeight="1" spans="1:16">
      <c r="A109" s="2"/>
      <c r="B109" s="19">
        <v>102</v>
      </c>
      <c r="C109" s="19" t="s">
        <v>403</v>
      </c>
      <c r="D109" s="19">
        <v>21</v>
      </c>
      <c r="E109" s="19"/>
      <c r="F109" s="19"/>
      <c r="G109" s="19"/>
      <c r="H109" s="19">
        <v>0</v>
      </c>
      <c r="I109" s="19"/>
      <c r="J109" s="19"/>
      <c r="K109" s="19"/>
      <c r="L109" s="19"/>
      <c r="M109" s="19"/>
      <c r="N109" s="19"/>
      <c r="O109" s="19"/>
      <c r="P109" s="33"/>
    </row>
    <row r="110" ht="30" customHeight="1" spans="1:16">
      <c r="A110" s="2"/>
      <c r="B110" s="19">
        <v>103</v>
      </c>
      <c r="C110" s="19" t="s">
        <v>403</v>
      </c>
      <c r="D110" s="19">
        <v>21</v>
      </c>
      <c r="E110" s="19"/>
      <c r="F110" s="19"/>
      <c r="G110" s="19"/>
      <c r="H110" s="19">
        <v>0</v>
      </c>
      <c r="I110" s="19"/>
      <c r="J110" s="19"/>
      <c r="K110" s="19"/>
      <c r="L110" s="19"/>
      <c r="M110" s="19"/>
      <c r="N110" s="19"/>
      <c r="O110" s="19"/>
      <c r="P110" s="33"/>
    </row>
    <row r="111" ht="30" customHeight="1" spans="1:16">
      <c r="A111" s="2"/>
      <c r="B111" s="19">
        <v>104</v>
      </c>
      <c r="C111" s="19" t="s">
        <v>403</v>
      </c>
      <c r="D111" s="19">
        <v>21</v>
      </c>
      <c r="E111" s="19"/>
      <c r="F111" s="19"/>
      <c r="G111" s="19"/>
      <c r="H111" s="19">
        <v>0</v>
      </c>
      <c r="I111" s="19"/>
      <c r="J111" s="19"/>
      <c r="K111" s="19"/>
      <c r="L111" s="19"/>
      <c r="M111" s="19"/>
      <c r="N111" s="19"/>
      <c r="O111" s="19"/>
      <c r="P111" s="33"/>
    </row>
    <row r="112" ht="30" customHeight="1" spans="1:16">
      <c r="A112" s="2"/>
      <c r="B112" s="19">
        <v>105</v>
      </c>
      <c r="C112" s="19" t="s">
        <v>403</v>
      </c>
      <c r="D112" s="19">
        <v>21</v>
      </c>
      <c r="E112" s="19"/>
      <c r="F112" s="19"/>
      <c r="G112" s="19"/>
      <c r="H112" s="19">
        <v>1</v>
      </c>
      <c r="I112" s="19"/>
      <c r="J112" s="19"/>
      <c r="K112" s="19"/>
      <c r="L112" s="40">
        <v>4690</v>
      </c>
      <c r="M112" s="19"/>
      <c r="N112" s="19"/>
      <c r="O112" s="19"/>
      <c r="P112" s="33"/>
    </row>
    <row r="113" ht="30" customHeight="1" spans="1:16">
      <c r="A113" s="2"/>
      <c r="B113" s="19">
        <v>106</v>
      </c>
      <c r="C113" s="19" t="s">
        <v>403</v>
      </c>
      <c r="D113" s="19">
        <v>21</v>
      </c>
      <c r="E113" s="19"/>
      <c r="F113" s="19"/>
      <c r="G113" s="19"/>
      <c r="H113" s="19">
        <v>1</v>
      </c>
      <c r="I113" s="19"/>
      <c r="J113" s="19"/>
      <c r="K113" s="19"/>
      <c r="L113" s="40">
        <v>4990</v>
      </c>
      <c r="M113" s="19"/>
      <c r="N113" s="19"/>
      <c r="O113" s="19"/>
      <c r="P113" s="33"/>
    </row>
    <row r="114" ht="30" customHeight="1" spans="1:16">
      <c r="A114" s="2"/>
      <c r="B114" s="19">
        <v>107</v>
      </c>
      <c r="C114" s="19" t="s">
        <v>403</v>
      </c>
      <c r="D114" s="19">
        <v>21</v>
      </c>
      <c r="E114" s="19"/>
      <c r="F114" s="19"/>
      <c r="G114" s="19"/>
      <c r="H114" s="19">
        <v>1</v>
      </c>
      <c r="I114" s="19"/>
      <c r="J114" s="19"/>
      <c r="K114" s="19"/>
      <c r="L114" s="40">
        <v>8984</v>
      </c>
      <c r="M114" s="19"/>
      <c r="N114" s="19"/>
      <c r="O114" s="19"/>
      <c r="P114" s="33"/>
    </row>
    <row r="115" ht="30" customHeight="1" spans="1:16">
      <c r="A115" s="2"/>
      <c r="B115" s="19">
        <v>108</v>
      </c>
      <c r="C115" s="19" t="s">
        <v>403</v>
      </c>
      <c r="D115" s="19">
        <v>21</v>
      </c>
      <c r="E115" s="19"/>
      <c r="F115" s="19"/>
      <c r="G115" s="19"/>
      <c r="H115" s="19">
        <v>1</v>
      </c>
      <c r="I115" s="19"/>
      <c r="J115" s="19"/>
      <c r="K115" s="19"/>
      <c r="L115" s="40">
        <v>22890</v>
      </c>
      <c r="M115" s="19"/>
      <c r="N115" s="19"/>
      <c r="O115" s="19"/>
      <c r="P115" s="33"/>
    </row>
    <row r="116" ht="30" customHeight="1" spans="1:16">
      <c r="A116" s="2"/>
      <c r="B116" s="19">
        <v>109</v>
      </c>
      <c r="C116" s="19" t="s">
        <v>403</v>
      </c>
      <c r="D116" s="19">
        <v>21</v>
      </c>
      <c r="E116" s="19"/>
      <c r="F116" s="19"/>
      <c r="G116" s="19"/>
      <c r="H116" s="19">
        <v>1</v>
      </c>
      <c r="I116" s="19"/>
      <c r="J116" s="19"/>
      <c r="K116" s="19"/>
      <c r="L116" s="40">
        <v>3890</v>
      </c>
      <c r="M116" s="19"/>
      <c r="N116" s="19"/>
      <c r="O116" s="19"/>
      <c r="P116" s="33"/>
    </row>
    <row r="117" ht="30" customHeight="1" spans="1:16">
      <c r="A117" s="2"/>
      <c r="B117" s="19">
        <v>110</v>
      </c>
      <c r="C117" s="19" t="s">
        <v>403</v>
      </c>
      <c r="D117" s="19">
        <v>20</v>
      </c>
      <c r="E117" s="19"/>
      <c r="F117" s="19"/>
      <c r="G117" s="19"/>
      <c r="H117" s="19">
        <v>0</v>
      </c>
      <c r="I117" s="19"/>
      <c r="J117" s="19"/>
      <c r="K117" s="19"/>
      <c r="L117" s="19"/>
      <c r="M117" s="19"/>
      <c r="N117" s="19"/>
      <c r="O117" s="19"/>
      <c r="P117" s="33"/>
    </row>
    <row r="118" ht="30" customHeight="1" spans="1:16">
      <c r="A118" s="2"/>
      <c r="B118" s="19">
        <v>111</v>
      </c>
      <c r="C118" s="19" t="s">
        <v>403</v>
      </c>
      <c r="D118" s="19">
        <v>20</v>
      </c>
      <c r="E118" s="19"/>
      <c r="F118" s="19"/>
      <c r="G118" s="19"/>
      <c r="H118" s="19">
        <v>0</v>
      </c>
      <c r="I118" s="19"/>
      <c r="J118" s="19"/>
      <c r="K118" s="19"/>
      <c r="L118" s="19"/>
      <c r="M118" s="19"/>
      <c r="N118" s="19"/>
      <c r="O118" s="19"/>
      <c r="P118" s="33"/>
    </row>
    <row r="119" ht="30" customHeight="1" spans="1:16">
      <c r="A119" s="2"/>
      <c r="B119" s="19">
        <v>112</v>
      </c>
      <c r="C119" s="19" t="s">
        <v>403</v>
      </c>
      <c r="D119" s="19">
        <v>20</v>
      </c>
      <c r="E119" s="19"/>
      <c r="F119" s="19"/>
      <c r="G119" s="19"/>
      <c r="H119" s="19">
        <v>0</v>
      </c>
      <c r="I119" s="19"/>
      <c r="J119" s="19"/>
      <c r="K119" s="19"/>
      <c r="L119" s="19"/>
      <c r="M119" s="19"/>
      <c r="N119" s="19"/>
      <c r="O119" s="19"/>
      <c r="P119" s="33"/>
    </row>
    <row r="120" ht="30" customHeight="1" spans="1:16">
      <c r="A120" s="2"/>
      <c r="B120" s="19">
        <v>113</v>
      </c>
      <c r="C120" s="19" t="s">
        <v>403</v>
      </c>
      <c r="D120" s="19">
        <v>20</v>
      </c>
      <c r="E120" s="19"/>
      <c r="F120" s="19"/>
      <c r="G120" s="19"/>
      <c r="H120" s="19">
        <v>1</v>
      </c>
      <c r="I120" s="19"/>
      <c r="J120" s="19"/>
      <c r="K120" s="19"/>
      <c r="L120" s="40">
        <v>7205</v>
      </c>
      <c r="M120" s="19"/>
      <c r="N120" s="19"/>
      <c r="O120" s="19"/>
      <c r="P120" s="33"/>
    </row>
    <row r="121" ht="30" customHeight="1" spans="1:16">
      <c r="A121" s="2"/>
      <c r="B121" s="19">
        <v>114</v>
      </c>
      <c r="C121" s="19" t="s">
        <v>403</v>
      </c>
      <c r="D121" s="19">
        <v>20</v>
      </c>
      <c r="E121" s="19"/>
      <c r="F121" s="19"/>
      <c r="G121" s="19"/>
      <c r="H121" s="19">
        <v>0</v>
      </c>
      <c r="I121" s="19"/>
      <c r="J121" s="19"/>
      <c r="K121" s="19"/>
      <c r="L121" s="19"/>
      <c r="M121" s="19"/>
      <c r="N121" s="19"/>
      <c r="O121" s="19"/>
      <c r="P121" s="33"/>
    </row>
    <row r="122" ht="30" customHeight="1" spans="1:16">
      <c r="A122" s="2"/>
      <c r="B122" s="19">
        <v>115</v>
      </c>
      <c r="C122" s="19" t="s">
        <v>403</v>
      </c>
      <c r="D122" s="19">
        <v>20</v>
      </c>
      <c r="E122" s="19"/>
      <c r="F122" s="19"/>
      <c r="G122" s="19"/>
      <c r="H122" s="19">
        <v>1</v>
      </c>
      <c r="I122" s="19"/>
      <c r="J122" s="19"/>
      <c r="K122" s="19"/>
      <c r="L122" s="40">
        <v>6380</v>
      </c>
      <c r="M122" s="19"/>
      <c r="N122" s="19"/>
      <c r="O122" s="19"/>
      <c r="P122" s="33"/>
    </row>
    <row r="123" ht="30" customHeight="1" spans="1:16">
      <c r="A123" s="2"/>
      <c r="B123" s="19">
        <v>116</v>
      </c>
      <c r="C123" s="19" t="s">
        <v>403</v>
      </c>
      <c r="D123" s="19">
        <v>19</v>
      </c>
      <c r="E123" s="19"/>
      <c r="F123" s="19"/>
      <c r="G123" s="19"/>
      <c r="H123" s="19">
        <v>0</v>
      </c>
      <c r="I123" s="19"/>
      <c r="J123" s="19"/>
      <c r="K123" s="19"/>
      <c r="L123" s="19"/>
      <c r="M123" s="19"/>
      <c r="N123" s="19"/>
      <c r="O123" s="19"/>
      <c r="P123" s="33"/>
    </row>
    <row r="124" ht="30" customHeight="1" spans="1:16">
      <c r="A124" s="2"/>
      <c r="B124" s="19">
        <v>117</v>
      </c>
      <c r="C124" s="19" t="s">
        <v>403</v>
      </c>
      <c r="D124" s="19">
        <v>19</v>
      </c>
      <c r="E124" s="19"/>
      <c r="F124" s="19"/>
      <c r="G124" s="19"/>
      <c r="H124" s="19">
        <v>0</v>
      </c>
      <c r="I124" s="19"/>
      <c r="J124" s="19"/>
      <c r="K124" s="19"/>
      <c r="L124" s="19"/>
      <c r="M124" s="19"/>
      <c r="N124" s="19"/>
      <c r="O124" s="19"/>
      <c r="P124" s="33"/>
    </row>
    <row r="125" ht="30" customHeight="1" spans="1:16">
      <c r="A125" s="2"/>
      <c r="B125" s="19">
        <v>118</v>
      </c>
      <c r="C125" s="19" t="s">
        <v>403</v>
      </c>
      <c r="D125" s="19">
        <v>19</v>
      </c>
      <c r="E125" s="19"/>
      <c r="F125" s="19"/>
      <c r="G125" s="19"/>
      <c r="H125" s="19">
        <v>0</v>
      </c>
      <c r="I125" s="19"/>
      <c r="J125" s="19"/>
      <c r="K125" s="19"/>
      <c r="L125" s="19"/>
      <c r="M125" s="19"/>
      <c r="N125" s="19"/>
      <c r="O125" s="19"/>
      <c r="P125" s="33"/>
    </row>
    <row r="126" ht="30" customHeight="1" spans="1:16">
      <c r="A126" s="2"/>
      <c r="B126" s="19">
        <v>119</v>
      </c>
      <c r="C126" s="19" t="s">
        <v>403</v>
      </c>
      <c r="D126" s="19">
        <v>19</v>
      </c>
      <c r="E126" s="19"/>
      <c r="F126" s="19"/>
      <c r="G126" s="19"/>
      <c r="H126" s="19">
        <v>0</v>
      </c>
      <c r="I126" s="19"/>
      <c r="J126" s="19"/>
      <c r="K126" s="19"/>
      <c r="L126" s="19"/>
      <c r="M126" s="19"/>
      <c r="N126" s="19"/>
      <c r="O126" s="19"/>
      <c r="P126" s="33"/>
    </row>
    <row r="127" ht="30" customHeight="1" spans="1:16">
      <c r="A127" s="2"/>
      <c r="B127" s="19">
        <v>120</v>
      </c>
      <c r="C127" s="19" t="s">
        <v>403</v>
      </c>
      <c r="D127" s="19">
        <v>19</v>
      </c>
      <c r="E127" s="19"/>
      <c r="F127" s="19"/>
      <c r="G127" s="19"/>
      <c r="H127" s="19">
        <v>1</v>
      </c>
      <c r="I127" s="19"/>
      <c r="J127" s="19"/>
      <c r="K127" s="19"/>
      <c r="L127" s="40">
        <v>18422</v>
      </c>
      <c r="M127" s="19"/>
      <c r="N127" s="19"/>
      <c r="O127" s="19"/>
      <c r="P127" s="33"/>
    </row>
    <row r="128" ht="30" customHeight="1" spans="1:16">
      <c r="A128" s="2"/>
      <c r="B128" s="19">
        <v>121</v>
      </c>
      <c r="C128" s="19" t="s">
        <v>403</v>
      </c>
      <c r="D128" s="19">
        <v>19</v>
      </c>
      <c r="E128" s="19"/>
      <c r="F128" s="19"/>
      <c r="G128" s="19"/>
      <c r="H128" s="19">
        <v>0</v>
      </c>
      <c r="I128" s="19"/>
      <c r="J128" s="19"/>
      <c r="K128" s="19"/>
      <c r="L128" s="19"/>
      <c r="M128" s="19"/>
      <c r="N128" s="19"/>
      <c r="O128" s="19"/>
      <c r="P128" s="33"/>
    </row>
    <row r="129" ht="30" customHeight="1" spans="1:16">
      <c r="A129" s="2"/>
      <c r="B129" s="19">
        <v>122</v>
      </c>
      <c r="C129" s="19" t="s">
        <v>403</v>
      </c>
      <c r="D129" s="19">
        <v>19</v>
      </c>
      <c r="E129" s="19"/>
      <c r="F129" s="19"/>
      <c r="G129" s="19"/>
      <c r="H129" s="19">
        <v>0</v>
      </c>
      <c r="I129" s="19"/>
      <c r="J129" s="19"/>
      <c r="K129" s="19"/>
      <c r="L129" s="19"/>
      <c r="M129" s="19"/>
      <c r="N129" s="19"/>
      <c r="O129" s="19"/>
      <c r="P129" s="33"/>
    </row>
    <row r="130" ht="30" customHeight="1" spans="1:16">
      <c r="A130" s="2"/>
      <c r="B130" s="19">
        <v>123</v>
      </c>
      <c r="C130" s="19" t="s">
        <v>403</v>
      </c>
      <c r="D130" s="19">
        <v>19</v>
      </c>
      <c r="E130" s="19"/>
      <c r="F130" s="19"/>
      <c r="G130" s="19"/>
      <c r="H130" s="19">
        <v>1</v>
      </c>
      <c r="I130" s="19"/>
      <c r="J130" s="19"/>
      <c r="K130" s="19"/>
      <c r="L130" s="40">
        <v>6980</v>
      </c>
      <c r="M130" s="19"/>
      <c r="N130" s="19"/>
      <c r="O130" s="19"/>
      <c r="P130" s="33"/>
    </row>
    <row r="131" ht="30" customHeight="1" spans="1:16">
      <c r="A131" s="2"/>
      <c r="B131" s="19">
        <v>124</v>
      </c>
      <c r="C131" s="19" t="s">
        <v>403</v>
      </c>
      <c r="D131" s="19">
        <v>18</v>
      </c>
      <c r="E131" s="19"/>
      <c r="F131" s="19"/>
      <c r="G131" s="19"/>
      <c r="H131" s="19">
        <v>0</v>
      </c>
      <c r="I131" s="19"/>
      <c r="J131" s="19"/>
      <c r="K131" s="19"/>
      <c r="L131" s="19"/>
      <c r="M131" s="19"/>
      <c r="N131" s="19"/>
      <c r="O131" s="19"/>
      <c r="P131" s="33"/>
    </row>
    <row r="132" ht="30" customHeight="1" spans="1:16">
      <c r="A132" s="2"/>
      <c r="B132" s="19">
        <v>125</v>
      </c>
      <c r="C132" s="19" t="s">
        <v>403</v>
      </c>
      <c r="D132" s="19">
        <v>18</v>
      </c>
      <c r="E132" s="19"/>
      <c r="F132" s="19"/>
      <c r="G132" s="19"/>
      <c r="H132" s="19">
        <v>1</v>
      </c>
      <c r="I132" s="19"/>
      <c r="J132" s="19"/>
      <c r="K132" s="19"/>
      <c r="L132" s="40">
        <v>4990</v>
      </c>
      <c r="M132" s="19"/>
      <c r="N132" s="19"/>
      <c r="O132" s="19"/>
      <c r="P132" s="33"/>
    </row>
    <row r="133" ht="30" customHeight="1" spans="1:16">
      <c r="A133" s="2"/>
      <c r="B133" s="19">
        <v>126</v>
      </c>
      <c r="C133" s="19" t="s">
        <v>403</v>
      </c>
      <c r="D133" s="19">
        <v>18</v>
      </c>
      <c r="E133" s="19"/>
      <c r="F133" s="19"/>
      <c r="G133" s="19"/>
      <c r="H133" s="19">
        <v>0</v>
      </c>
      <c r="I133" s="19"/>
      <c r="J133" s="19"/>
      <c r="K133" s="19"/>
      <c r="L133" s="19"/>
      <c r="M133" s="19"/>
      <c r="N133" s="19"/>
      <c r="O133" s="19"/>
      <c r="P133" s="33"/>
    </row>
    <row r="134" ht="30" customHeight="1" spans="1:16">
      <c r="A134" s="2"/>
      <c r="B134" s="19">
        <v>127</v>
      </c>
      <c r="C134" s="19" t="s">
        <v>403</v>
      </c>
      <c r="D134" s="19">
        <v>18</v>
      </c>
      <c r="E134" s="19"/>
      <c r="F134" s="19"/>
      <c r="G134" s="19"/>
      <c r="H134" s="19">
        <v>0</v>
      </c>
      <c r="I134" s="19"/>
      <c r="J134" s="19"/>
      <c r="K134" s="19"/>
      <c r="L134" s="19"/>
      <c r="M134" s="19"/>
      <c r="N134" s="19"/>
      <c r="O134" s="19"/>
      <c r="P134" s="33"/>
    </row>
    <row r="135" ht="30" customHeight="1" spans="1:16">
      <c r="A135" s="2"/>
      <c r="B135" s="19">
        <v>128</v>
      </c>
      <c r="C135" s="19" t="s">
        <v>403</v>
      </c>
      <c r="D135" s="19">
        <v>18</v>
      </c>
      <c r="E135" s="19"/>
      <c r="F135" s="19"/>
      <c r="G135" s="19"/>
      <c r="H135" s="19">
        <v>0</v>
      </c>
      <c r="I135" s="19"/>
      <c r="J135" s="19"/>
      <c r="K135" s="19"/>
      <c r="L135" s="19"/>
      <c r="M135" s="19"/>
      <c r="N135" s="19"/>
      <c r="O135" s="19"/>
      <c r="P135" s="33"/>
    </row>
    <row r="136" ht="30" customHeight="1" spans="1:16">
      <c r="A136" s="2"/>
      <c r="B136" s="19">
        <v>129</v>
      </c>
      <c r="C136" s="19" t="s">
        <v>403</v>
      </c>
      <c r="D136" s="19">
        <v>17</v>
      </c>
      <c r="E136" s="19"/>
      <c r="F136" s="19"/>
      <c r="G136" s="19"/>
      <c r="H136" s="19">
        <v>0</v>
      </c>
      <c r="I136" s="19"/>
      <c r="J136" s="19"/>
      <c r="K136" s="19"/>
      <c r="L136" s="19"/>
      <c r="M136" s="19"/>
      <c r="N136" s="19"/>
      <c r="O136" s="19"/>
      <c r="P136" s="33"/>
    </row>
    <row r="137" ht="30" customHeight="1" spans="1:16">
      <c r="A137" s="2"/>
      <c r="B137" s="19">
        <v>130</v>
      </c>
      <c r="C137" s="19" t="s">
        <v>403</v>
      </c>
      <c r="D137" s="19">
        <v>17</v>
      </c>
      <c r="E137" s="19"/>
      <c r="F137" s="19"/>
      <c r="G137" s="19"/>
      <c r="H137" s="19">
        <v>0</v>
      </c>
      <c r="I137" s="19"/>
      <c r="J137" s="19"/>
      <c r="K137" s="19"/>
      <c r="L137" s="19"/>
      <c r="M137" s="19"/>
      <c r="N137" s="19"/>
      <c r="O137" s="19"/>
      <c r="P137" s="33"/>
    </row>
    <row r="138" ht="30" customHeight="1" spans="1:16">
      <c r="A138" s="2"/>
      <c r="B138" s="19">
        <v>131</v>
      </c>
      <c r="C138" s="19" t="s">
        <v>403</v>
      </c>
      <c r="D138" s="19">
        <v>17</v>
      </c>
      <c r="E138" s="19"/>
      <c r="F138" s="19"/>
      <c r="G138" s="19"/>
      <c r="H138" s="19">
        <v>0</v>
      </c>
      <c r="I138" s="19"/>
      <c r="J138" s="19"/>
      <c r="K138" s="19"/>
      <c r="L138" s="19"/>
      <c r="M138" s="19"/>
      <c r="N138" s="19"/>
      <c r="O138" s="19"/>
      <c r="P138" s="33"/>
    </row>
    <row r="139" ht="30" customHeight="1" spans="1:16">
      <c r="A139" s="2"/>
      <c r="B139" s="19">
        <v>132</v>
      </c>
      <c r="C139" s="19" t="s">
        <v>403</v>
      </c>
      <c r="D139" s="19">
        <v>17</v>
      </c>
      <c r="E139" s="19"/>
      <c r="F139" s="19"/>
      <c r="G139" s="19"/>
      <c r="H139" s="19">
        <v>0</v>
      </c>
      <c r="I139" s="19"/>
      <c r="J139" s="19"/>
      <c r="K139" s="19"/>
      <c r="L139" s="19"/>
      <c r="M139" s="19"/>
      <c r="N139" s="19"/>
      <c r="O139" s="19"/>
      <c r="P139" s="33"/>
    </row>
    <row r="140" ht="30" customHeight="1" spans="1:16">
      <c r="A140" s="2"/>
      <c r="B140" s="19">
        <v>133</v>
      </c>
      <c r="C140" s="19" t="s">
        <v>403</v>
      </c>
      <c r="D140" s="19">
        <v>16</v>
      </c>
      <c r="E140" s="19"/>
      <c r="F140" s="19"/>
      <c r="G140" s="19"/>
      <c r="H140" s="19">
        <v>0</v>
      </c>
      <c r="I140" s="19"/>
      <c r="J140" s="19"/>
      <c r="K140" s="19"/>
      <c r="L140" s="19"/>
      <c r="M140" s="19"/>
      <c r="N140" s="19"/>
      <c r="O140" s="19"/>
      <c r="P140" s="33"/>
    </row>
    <row r="141" ht="30" customHeight="1" spans="1:16">
      <c r="A141" s="2"/>
      <c r="B141" s="19">
        <v>134</v>
      </c>
      <c r="C141" s="19" t="s">
        <v>403</v>
      </c>
      <c r="D141" s="19">
        <v>16</v>
      </c>
      <c r="E141" s="19"/>
      <c r="F141" s="19"/>
      <c r="G141" s="19"/>
      <c r="H141" s="19">
        <v>0</v>
      </c>
      <c r="I141" s="19"/>
      <c r="J141" s="19"/>
      <c r="K141" s="19"/>
      <c r="L141" s="19"/>
      <c r="M141" s="19"/>
      <c r="N141" s="19"/>
      <c r="O141" s="19"/>
      <c r="P141" s="33"/>
    </row>
    <row r="142" ht="30" customHeight="1" spans="1:16">
      <c r="A142" s="2"/>
      <c r="B142" s="19">
        <v>135</v>
      </c>
      <c r="C142" s="19" t="s">
        <v>403</v>
      </c>
      <c r="D142" s="19">
        <v>16</v>
      </c>
      <c r="E142" s="19"/>
      <c r="F142" s="19"/>
      <c r="G142" s="19"/>
      <c r="H142" s="19">
        <v>0</v>
      </c>
      <c r="I142" s="19"/>
      <c r="J142" s="19"/>
      <c r="K142" s="19"/>
      <c r="L142" s="19"/>
      <c r="M142" s="19"/>
      <c r="N142" s="19"/>
      <c r="O142" s="19"/>
      <c r="P142" s="33"/>
    </row>
    <row r="143" ht="30" customHeight="1" spans="1:16">
      <c r="A143" s="2"/>
      <c r="B143" s="19">
        <v>136</v>
      </c>
      <c r="C143" s="19" t="s">
        <v>403</v>
      </c>
      <c r="D143" s="19">
        <v>16</v>
      </c>
      <c r="E143" s="19"/>
      <c r="F143" s="19"/>
      <c r="G143" s="19"/>
      <c r="H143" s="19">
        <v>0</v>
      </c>
      <c r="I143" s="19"/>
      <c r="J143" s="19"/>
      <c r="K143" s="19"/>
      <c r="L143" s="19"/>
      <c r="M143" s="19"/>
      <c r="N143" s="19"/>
      <c r="O143" s="19"/>
      <c r="P143" s="33"/>
    </row>
    <row r="144" ht="30" customHeight="1" spans="1:16">
      <c r="A144" s="2"/>
      <c r="B144" s="19">
        <v>137</v>
      </c>
      <c r="C144" s="19" t="s">
        <v>403</v>
      </c>
      <c r="D144" s="19">
        <v>16</v>
      </c>
      <c r="E144" s="19"/>
      <c r="F144" s="19"/>
      <c r="G144" s="19"/>
      <c r="H144" s="19">
        <v>0</v>
      </c>
      <c r="I144" s="19"/>
      <c r="J144" s="19"/>
      <c r="K144" s="19"/>
      <c r="L144" s="19"/>
      <c r="M144" s="19"/>
      <c r="N144" s="19"/>
      <c r="O144" s="19"/>
      <c r="P144" s="33"/>
    </row>
    <row r="145" ht="30" customHeight="1" spans="1:16">
      <c r="A145" s="2"/>
      <c r="B145" s="19">
        <v>138</v>
      </c>
      <c r="C145" s="19" t="s">
        <v>403</v>
      </c>
      <c r="D145" s="19">
        <v>15</v>
      </c>
      <c r="E145" s="19"/>
      <c r="F145" s="19"/>
      <c r="G145" s="19"/>
      <c r="H145" s="19">
        <v>0</v>
      </c>
      <c r="I145" s="19"/>
      <c r="J145" s="19"/>
      <c r="K145" s="19"/>
      <c r="L145" s="19"/>
      <c r="M145" s="19"/>
      <c r="N145" s="19"/>
      <c r="O145" s="19"/>
      <c r="P145" s="33"/>
    </row>
    <row r="146" ht="30" customHeight="1" spans="1:16">
      <c r="A146" s="2"/>
      <c r="B146" s="19">
        <v>139</v>
      </c>
      <c r="C146" s="19" t="s">
        <v>403</v>
      </c>
      <c r="D146" s="19">
        <v>15</v>
      </c>
      <c r="E146" s="19"/>
      <c r="F146" s="19"/>
      <c r="G146" s="19"/>
      <c r="H146" s="19">
        <v>0</v>
      </c>
      <c r="I146" s="19"/>
      <c r="J146" s="19"/>
      <c r="K146" s="19"/>
      <c r="L146" s="19"/>
      <c r="M146" s="19"/>
      <c r="N146" s="19"/>
      <c r="O146" s="19"/>
      <c r="P146" s="33"/>
    </row>
    <row r="147" ht="30" customHeight="1" spans="1:16">
      <c r="A147" s="2"/>
      <c r="B147" s="19">
        <v>140</v>
      </c>
      <c r="C147" s="19" t="s">
        <v>403</v>
      </c>
      <c r="D147" s="19">
        <v>15</v>
      </c>
      <c r="E147" s="19"/>
      <c r="F147" s="19"/>
      <c r="G147" s="19"/>
      <c r="H147" s="19">
        <v>0</v>
      </c>
      <c r="I147" s="19"/>
      <c r="J147" s="19"/>
      <c r="K147" s="19"/>
      <c r="L147" s="19"/>
      <c r="M147" s="19"/>
      <c r="N147" s="19"/>
      <c r="O147" s="19"/>
      <c r="P147" s="33"/>
    </row>
    <row r="148" ht="30" customHeight="1" spans="1:16">
      <c r="A148" s="2"/>
      <c r="B148" s="19">
        <v>141</v>
      </c>
      <c r="C148" s="19" t="s">
        <v>403</v>
      </c>
      <c r="D148" s="19">
        <v>15</v>
      </c>
      <c r="E148" s="19"/>
      <c r="F148" s="19"/>
      <c r="G148" s="19"/>
      <c r="H148" s="19">
        <v>1</v>
      </c>
      <c r="I148" s="19"/>
      <c r="J148" s="19"/>
      <c r="K148" s="19"/>
      <c r="L148" s="40">
        <v>5015</v>
      </c>
      <c r="M148" s="19"/>
      <c r="N148" s="19"/>
      <c r="O148" s="19"/>
      <c r="P148" s="33"/>
    </row>
    <row r="149" ht="30" customHeight="1" spans="1:16">
      <c r="A149" s="2"/>
      <c r="B149" s="19">
        <v>142</v>
      </c>
      <c r="C149" s="19" t="s">
        <v>403</v>
      </c>
      <c r="D149" s="19">
        <v>15</v>
      </c>
      <c r="E149" s="19"/>
      <c r="F149" s="19"/>
      <c r="G149" s="19"/>
      <c r="H149" s="19">
        <v>0</v>
      </c>
      <c r="I149" s="19"/>
      <c r="J149" s="19"/>
      <c r="K149" s="19"/>
      <c r="L149" s="19"/>
      <c r="M149" s="19"/>
      <c r="N149" s="19"/>
      <c r="O149" s="19"/>
      <c r="P149" s="33"/>
    </row>
    <row r="150" ht="30" customHeight="1" spans="1:16">
      <c r="A150" s="2"/>
      <c r="B150" s="19">
        <v>143</v>
      </c>
      <c r="C150" s="19" t="s">
        <v>403</v>
      </c>
      <c r="D150" s="19">
        <v>15</v>
      </c>
      <c r="E150" s="19"/>
      <c r="F150" s="19"/>
      <c r="G150" s="19"/>
      <c r="H150" s="19">
        <v>0</v>
      </c>
      <c r="I150" s="19"/>
      <c r="J150" s="19"/>
      <c r="K150" s="19"/>
      <c r="L150" s="19"/>
      <c r="M150" s="19"/>
      <c r="N150" s="19"/>
      <c r="O150" s="19"/>
      <c r="P150" s="33"/>
    </row>
    <row r="151" ht="30" customHeight="1" spans="1:16">
      <c r="A151" s="2"/>
      <c r="B151" s="19">
        <v>144</v>
      </c>
      <c r="C151" s="19" t="s">
        <v>403</v>
      </c>
      <c r="D151" s="19">
        <v>14</v>
      </c>
      <c r="E151" s="19"/>
      <c r="F151" s="19"/>
      <c r="G151" s="19"/>
      <c r="H151" s="19">
        <v>0</v>
      </c>
      <c r="I151" s="19"/>
      <c r="J151" s="19"/>
      <c r="K151" s="19"/>
      <c r="L151" s="19"/>
      <c r="M151" s="19"/>
      <c r="N151" s="19"/>
      <c r="O151" s="19"/>
      <c r="P151" s="33"/>
    </row>
    <row r="152" ht="30" customHeight="1" spans="1:16">
      <c r="A152" s="2"/>
      <c r="B152" s="19">
        <v>145</v>
      </c>
      <c r="C152" s="19" t="s">
        <v>403</v>
      </c>
      <c r="D152" s="19">
        <v>14</v>
      </c>
      <c r="E152" s="19"/>
      <c r="F152" s="19"/>
      <c r="G152" s="19"/>
      <c r="H152" s="19">
        <v>0</v>
      </c>
      <c r="I152" s="19"/>
      <c r="J152" s="19"/>
      <c r="K152" s="19"/>
      <c r="L152" s="19"/>
      <c r="M152" s="19"/>
      <c r="N152" s="19"/>
      <c r="O152" s="19"/>
      <c r="P152" s="33"/>
    </row>
    <row r="153" ht="30" customHeight="1" spans="1:16">
      <c r="A153" s="2"/>
      <c r="B153" s="19">
        <v>146</v>
      </c>
      <c r="C153" s="19" t="s">
        <v>403</v>
      </c>
      <c r="D153" s="19">
        <v>14</v>
      </c>
      <c r="E153" s="19"/>
      <c r="F153" s="19"/>
      <c r="G153" s="19"/>
      <c r="H153" s="19">
        <v>0</v>
      </c>
      <c r="I153" s="19"/>
      <c r="J153" s="19"/>
      <c r="K153" s="19"/>
      <c r="L153" s="19"/>
      <c r="M153" s="19"/>
      <c r="N153" s="19"/>
      <c r="O153" s="19"/>
      <c r="P153" s="33"/>
    </row>
    <row r="154" ht="30" customHeight="1" spans="1:16">
      <c r="A154" s="2"/>
      <c r="B154" s="19">
        <v>147</v>
      </c>
      <c r="C154" s="19" t="s">
        <v>403</v>
      </c>
      <c r="D154" s="19">
        <v>14</v>
      </c>
      <c r="E154" s="19"/>
      <c r="F154" s="19"/>
      <c r="G154" s="19"/>
      <c r="H154" s="19">
        <v>0</v>
      </c>
      <c r="I154" s="19"/>
      <c r="J154" s="19"/>
      <c r="K154" s="19"/>
      <c r="L154" s="19"/>
      <c r="M154" s="19"/>
      <c r="N154" s="19"/>
      <c r="O154" s="19"/>
      <c r="P154" s="33"/>
    </row>
    <row r="155" ht="30" customHeight="1" spans="1:16">
      <c r="A155" s="2"/>
      <c r="B155" s="19">
        <v>148</v>
      </c>
      <c r="C155" s="19" t="s">
        <v>403</v>
      </c>
      <c r="D155" s="19">
        <v>14</v>
      </c>
      <c r="E155" s="19"/>
      <c r="F155" s="19"/>
      <c r="G155" s="19"/>
      <c r="H155" s="19">
        <v>0</v>
      </c>
      <c r="I155" s="19"/>
      <c r="J155" s="19"/>
      <c r="K155" s="19"/>
      <c r="L155" s="19"/>
      <c r="M155" s="19"/>
      <c r="N155" s="19"/>
      <c r="O155" s="19"/>
      <c r="P155" s="33"/>
    </row>
    <row r="156" ht="30" customHeight="1" spans="1:16">
      <c r="A156" s="2"/>
      <c r="B156" s="19">
        <v>149</v>
      </c>
      <c r="C156" s="19" t="s">
        <v>403</v>
      </c>
      <c r="D156" s="19">
        <v>14</v>
      </c>
      <c r="E156" s="19"/>
      <c r="F156" s="19"/>
      <c r="G156" s="19"/>
      <c r="H156" s="19">
        <v>1</v>
      </c>
      <c r="I156" s="19"/>
      <c r="J156" s="19"/>
      <c r="K156" s="19"/>
      <c r="L156" s="40">
        <v>11876</v>
      </c>
      <c r="M156" s="19"/>
      <c r="N156" s="19"/>
      <c r="O156" s="19"/>
      <c r="P156" s="33"/>
    </row>
    <row r="157" ht="30" customHeight="1" spans="1:16">
      <c r="A157" s="2"/>
      <c r="B157" s="19">
        <v>150</v>
      </c>
      <c r="C157" s="19" t="s">
        <v>403</v>
      </c>
      <c r="D157" s="19">
        <v>14</v>
      </c>
      <c r="E157" s="19"/>
      <c r="F157" s="19"/>
      <c r="G157" s="19"/>
      <c r="H157" s="19">
        <v>0</v>
      </c>
      <c r="I157" s="19"/>
      <c r="J157" s="19"/>
      <c r="K157" s="19"/>
      <c r="L157" s="19"/>
      <c r="M157" s="19"/>
      <c r="N157" s="19"/>
      <c r="O157" s="19"/>
      <c r="P157" s="33"/>
    </row>
    <row r="158" ht="30" customHeight="1" spans="1:16">
      <c r="A158" s="2"/>
      <c r="B158" s="19">
        <v>151</v>
      </c>
      <c r="C158" s="19" t="s">
        <v>403</v>
      </c>
      <c r="D158" s="19">
        <v>14</v>
      </c>
      <c r="E158" s="19"/>
      <c r="F158" s="19"/>
      <c r="G158" s="19"/>
      <c r="H158" s="19">
        <v>0</v>
      </c>
      <c r="I158" s="19"/>
      <c r="J158" s="19"/>
      <c r="K158" s="19"/>
      <c r="L158" s="19"/>
      <c r="M158" s="19"/>
      <c r="N158" s="19"/>
      <c r="O158" s="19"/>
      <c r="P158" s="33"/>
    </row>
    <row r="159" ht="30" customHeight="1" spans="1:16">
      <c r="A159" s="2"/>
      <c r="B159" s="19">
        <v>152</v>
      </c>
      <c r="C159" s="19" t="s">
        <v>403</v>
      </c>
      <c r="D159" s="19">
        <v>14</v>
      </c>
      <c r="E159" s="19"/>
      <c r="F159" s="19"/>
      <c r="G159" s="19"/>
      <c r="H159" s="19">
        <v>0</v>
      </c>
      <c r="I159" s="19"/>
      <c r="J159" s="19"/>
      <c r="K159" s="19"/>
      <c r="L159" s="19"/>
      <c r="M159" s="19"/>
      <c r="N159" s="19"/>
      <c r="O159" s="19"/>
      <c r="P159" s="33"/>
    </row>
    <row r="160" ht="30" customHeight="1" spans="1:16">
      <c r="A160" s="2"/>
      <c r="B160" s="19">
        <v>153</v>
      </c>
      <c r="C160" s="19" t="s">
        <v>403</v>
      </c>
      <c r="D160" s="19">
        <v>14</v>
      </c>
      <c r="E160" s="19"/>
      <c r="F160" s="19"/>
      <c r="G160" s="19"/>
      <c r="H160" s="19">
        <v>0</v>
      </c>
      <c r="I160" s="19"/>
      <c r="J160" s="19"/>
      <c r="K160" s="19"/>
      <c r="L160" s="19"/>
      <c r="M160" s="19"/>
      <c r="N160" s="19"/>
      <c r="O160" s="19"/>
      <c r="P160" s="33"/>
    </row>
    <row r="161" ht="30" customHeight="1" spans="1:16">
      <c r="A161" s="2"/>
      <c r="B161" s="19">
        <v>154</v>
      </c>
      <c r="C161" s="19" t="s">
        <v>403</v>
      </c>
      <c r="D161" s="19">
        <v>14</v>
      </c>
      <c r="E161" s="19"/>
      <c r="F161" s="19"/>
      <c r="G161" s="19"/>
      <c r="H161" s="19">
        <v>0</v>
      </c>
      <c r="I161" s="19"/>
      <c r="J161" s="19"/>
      <c r="K161" s="19"/>
      <c r="L161" s="19"/>
      <c r="M161" s="19"/>
      <c r="N161" s="19"/>
      <c r="O161" s="19"/>
      <c r="P161" s="33"/>
    </row>
    <row r="162" ht="30" customHeight="1" spans="1:16">
      <c r="A162" s="2"/>
      <c r="B162" s="19">
        <v>155</v>
      </c>
      <c r="C162" s="19" t="s">
        <v>403</v>
      </c>
      <c r="D162" s="19">
        <v>14</v>
      </c>
      <c r="E162" s="19"/>
      <c r="F162" s="19"/>
      <c r="G162" s="19"/>
      <c r="H162" s="19">
        <v>0</v>
      </c>
      <c r="I162" s="19"/>
      <c r="J162" s="19"/>
      <c r="K162" s="19"/>
      <c r="L162" s="19"/>
      <c r="M162" s="19"/>
      <c r="N162" s="19"/>
      <c r="O162" s="19"/>
      <c r="P162" s="33"/>
    </row>
    <row r="163" ht="30" customHeight="1" spans="1:16">
      <c r="A163" s="2"/>
      <c r="B163" s="19">
        <v>156</v>
      </c>
      <c r="C163" s="19" t="s">
        <v>403</v>
      </c>
      <c r="D163" s="19">
        <v>14</v>
      </c>
      <c r="E163" s="19"/>
      <c r="F163" s="19"/>
      <c r="G163" s="19"/>
      <c r="H163" s="19">
        <v>0</v>
      </c>
      <c r="I163" s="19"/>
      <c r="J163" s="19"/>
      <c r="K163" s="19"/>
      <c r="L163" s="19"/>
      <c r="M163" s="19"/>
      <c r="N163" s="19"/>
      <c r="O163" s="19"/>
      <c r="P163" s="33"/>
    </row>
    <row r="164" ht="30" customHeight="1" spans="1:16">
      <c r="A164" s="2"/>
      <c r="B164" s="19">
        <v>157</v>
      </c>
      <c r="C164" s="19" t="s">
        <v>403</v>
      </c>
      <c r="D164" s="19">
        <v>14</v>
      </c>
      <c r="E164" s="19"/>
      <c r="F164" s="19"/>
      <c r="G164" s="19"/>
      <c r="H164" s="19">
        <v>0</v>
      </c>
      <c r="I164" s="19"/>
      <c r="J164" s="19"/>
      <c r="K164" s="19"/>
      <c r="L164" s="19"/>
      <c r="M164" s="19"/>
      <c r="N164" s="19"/>
      <c r="O164" s="19"/>
      <c r="P164" s="33"/>
    </row>
    <row r="165" ht="30" customHeight="1" spans="1:16">
      <c r="A165" s="2"/>
      <c r="B165" s="19">
        <v>158</v>
      </c>
      <c r="C165" s="19" t="s">
        <v>403</v>
      </c>
      <c r="D165" s="19">
        <v>14</v>
      </c>
      <c r="E165" s="19"/>
      <c r="F165" s="19"/>
      <c r="G165" s="19"/>
      <c r="H165" s="19">
        <v>0</v>
      </c>
      <c r="I165" s="19"/>
      <c r="J165" s="19"/>
      <c r="K165" s="19"/>
      <c r="L165" s="19"/>
      <c r="M165" s="19"/>
      <c r="N165" s="19"/>
      <c r="O165" s="19"/>
      <c r="P165" s="33"/>
    </row>
    <row r="166" ht="30" customHeight="1" spans="1:16">
      <c r="A166" s="2"/>
      <c r="B166" s="19">
        <v>159</v>
      </c>
      <c r="C166" s="19" t="s">
        <v>403</v>
      </c>
      <c r="D166" s="19">
        <v>14</v>
      </c>
      <c r="E166" s="19"/>
      <c r="F166" s="19"/>
      <c r="G166" s="19"/>
      <c r="H166" s="19">
        <v>1</v>
      </c>
      <c r="I166" s="19"/>
      <c r="J166" s="19"/>
      <c r="K166" s="19"/>
      <c r="L166" s="40">
        <v>18700</v>
      </c>
      <c r="M166" s="19"/>
      <c r="N166" s="19"/>
      <c r="O166" s="19"/>
      <c r="P166" s="33"/>
    </row>
    <row r="167" ht="30" customHeight="1" spans="1:16">
      <c r="A167" s="2"/>
      <c r="B167" s="19">
        <v>160</v>
      </c>
      <c r="C167" s="19" t="s">
        <v>403</v>
      </c>
      <c r="D167" s="19">
        <v>14</v>
      </c>
      <c r="E167" s="19"/>
      <c r="F167" s="19"/>
      <c r="G167" s="19"/>
      <c r="H167" s="19">
        <v>1</v>
      </c>
      <c r="I167" s="19"/>
      <c r="J167" s="19"/>
      <c r="K167" s="19"/>
      <c r="L167" s="40">
        <v>19000</v>
      </c>
      <c r="M167" s="19"/>
      <c r="N167" s="19"/>
      <c r="O167" s="19"/>
      <c r="P167" s="33"/>
    </row>
    <row r="168" ht="30" customHeight="1" spans="1:16">
      <c r="A168" s="2"/>
      <c r="B168" s="19">
        <v>161</v>
      </c>
      <c r="C168" s="19" t="s">
        <v>403</v>
      </c>
      <c r="D168" s="19">
        <v>14</v>
      </c>
      <c r="E168" s="19"/>
      <c r="F168" s="19"/>
      <c r="G168" s="19"/>
      <c r="H168" s="19">
        <v>0</v>
      </c>
      <c r="I168" s="19"/>
      <c r="J168" s="19"/>
      <c r="K168" s="19"/>
      <c r="L168" s="19"/>
      <c r="M168" s="19"/>
      <c r="N168" s="19"/>
      <c r="O168" s="19"/>
      <c r="P168" s="33"/>
    </row>
    <row r="169" ht="30" customHeight="1" spans="1:16">
      <c r="A169" s="2"/>
      <c r="B169" s="19">
        <v>162</v>
      </c>
      <c r="C169" s="19" t="s">
        <v>403</v>
      </c>
      <c r="D169" s="19">
        <v>14</v>
      </c>
      <c r="E169" s="19"/>
      <c r="F169" s="19"/>
      <c r="G169" s="19"/>
      <c r="H169" s="19">
        <v>0</v>
      </c>
      <c r="I169" s="19"/>
      <c r="J169" s="19"/>
      <c r="K169" s="19"/>
      <c r="L169" s="19"/>
      <c r="M169" s="19"/>
      <c r="N169" s="19"/>
      <c r="O169" s="19"/>
      <c r="P169" s="33"/>
    </row>
    <row r="170" ht="30" customHeight="1" spans="1:16">
      <c r="A170" s="2"/>
      <c r="B170" s="19">
        <v>163</v>
      </c>
      <c r="C170" s="19" t="s">
        <v>403</v>
      </c>
      <c r="D170" s="19">
        <v>14</v>
      </c>
      <c r="E170" s="19"/>
      <c r="F170" s="19"/>
      <c r="G170" s="19"/>
      <c r="H170" s="19">
        <v>0</v>
      </c>
      <c r="I170" s="19"/>
      <c r="J170" s="19"/>
      <c r="K170" s="19"/>
      <c r="L170" s="19"/>
      <c r="M170" s="19"/>
      <c r="N170" s="19"/>
      <c r="O170" s="19"/>
      <c r="P170" s="33"/>
    </row>
    <row r="171" ht="30" customHeight="1" spans="1:16">
      <c r="A171" s="2"/>
      <c r="B171" s="19">
        <v>164</v>
      </c>
      <c r="C171" s="19" t="s">
        <v>403</v>
      </c>
      <c r="D171" s="19">
        <v>13</v>
      </c>
      <c r="E171" s="19"/>
      <c r="F171" s="19"/>
      <c r="G171" s="19"/>
      <c r="H171" s="19">
        <v>0</v>
      </c>
      <c r="I171" s="19"/>
      <c r="J171" s="19"/>
      <c r="K171" s="19"/>
      <c r="L171" s="19"/>
      <c r="M171" s="19"/>
      <c r="N171" s="19"/>
      <c r="O171" s="19"/>
      <c r="P171" s="33"/>
    </row>
    <row r="172" ht="30" customHeight="1" spans="1:16">
      <c r="A172" s="2"/>
      <c r="B172" s="19">
        <v>165</v>
      </c>
      <c r="C172" s="19" t="s">
        <v>403</v>
      </c>
      <c r="D172" s="19">
        <v>13</v>
      </c>
      <c r="E172" s="19"/>
      <c r="F172" s="19"/>
      <c r="G172" s="19"/>
      <c r="H172" s="19">
        <v>0</v>
      </c>
      <c r="I172" s="19"/>
      <c r="J172" s="19"/>
      <c r="K172" s="19"/>
      <c r="L172" s="19"/>
      <c r="M172" s="19"/>
      <c r="N172" s="19"/>
      <c r="O172" s="19"/>
      <c r="P172" s="33"/>
    </row>
    <row r="173" ht="30" customHeight="1" spans="1:16">
      <c r="A173" s="2"/>
      <c r="B173" s="19">
        <v>166</v>
      </c>
      <c r="C173" s="19" t="s">
        <v>403</v>
      </c>
      <c r="D173" s="19">
        <v>13</v>
      </c>
      <c r="E173" s="19"/>
      <c r="F173" s="19"/>
      <c r="G173" s="19"/>
      <c r="H173" s="19">
        <v>0</v>
      </c>
      <c r="I173" s="19"/>
      <c r="J173" s="19"/>
      <c r="K173" s="19"/>
      <c r="L173" s="19"/>
      <c r="M173" s="19"/>
      <c r="N173" s="19"/>
      <c r="O173" s="19"/>
      <c r="P173" s="33"/>
    </row>
    <row r="174" ht="30" customHeight="1" spans="1:16">
      <c r="A174" s="2"/>
      <c r="B174" s="19">
        <v>167</v>
      </c>
      <c r="C174" s="19" t="s">
        <v>403</v>
      </c>
      <c r="D174" s="19">
        <v>13</v>
      </c>
      <c r="E174" s="19"/>
      <c r="F174" s="19"/>
      <c r="G174" s="19"/>
      <c r="H174" s="19">
        <v>0</v>
      </c>
      <c r="I174" s="19"/>
      <c r="J174" s="19"/>
      <c r="K174" s="19"/>
      <c r="L174" s="19"/>
      <c r="M174" s="19"/>
      <c r="N174" s="19"/>
      <c r="O174" s="19"/>
      <c r="P174" s="33"/>
    </row>
    <row r="175" ht="30" customHeight="1" spans="1:16">
      <c r="A175" s="2"/>
      <c r="B175" s="19">
        <v>168</v>
      </c>
      <c r="C175" s="19" t="s">
        <v>403</v>
      </c>
      <c r="D175" s="19">
        <v>13</v>
      </c>
      <c r="E175" s="19"/>
      <c r="F175" s="19"/>
      <c r="G175" s="19"/>
      <c r="H175" s="19">
        <v>0</v>
      </c>
      <c r="I175" s="19"/>
      <c r="J175" s="19"/>
      <c r="K175" s="19"/>
      <c r="L175" s="19"/>
      <c r="M175" s="19"/>
      <c r="N175" s="19"/>
      <c r="O175" s="19"/>
      <c r="P175" s="33"/>
    </row>
    <row r="176" ht="30" customHeight="1" spans="1:16">
      <c r="A176" s="2"/>
      <c r="B176" s="19">
        <v>169</v>
      </c>
      <c r="C176" s="19" t="s">
        <v>403</v>
      </c>
      <c r="D176" s="19">
        <v>13</v>
      </c>
      <c r="E176" s="19"/>
      <c r="F176" s="19"/>
      <c r="G176" s="19"/>
      <c r="H176" s="19">
        <v>0</v>
      </c>
      <c r="I176" s="19"/>
      <c r="J176" s="19"/>
      <c r="K176" s="19"/>
      <c r="L176" s="19"/>
      <c r="M176" s="19"/>
      <c r="N176" s="19"/>
      <c r="O176" s="19"/>
      <c r="P176" s="33"/>
    </row>
    <row r="177" ht="30" customHeight="1" spans="1:16">
      <c r="A177" s="2"/>
      <c r="B177" s="19">
        <v>170</v>
      </c>
      <c r="C177" s="19" t="s">
        <v>403</v>
      </c>
      <c r="D177" s="19">
        <v>13</v>
      </c>
      <c r="E177" s="19"/>
      <c r="F177" s="19"/>
      <c r="G177" s="19"/>
      <c r="H177" s="19">
        <v>0</v>
      </c>
      <c r="I177" s="19"/>
      <c r="J177" s="19"/>
      <c r="K177" s="19"/>
      <c r="L177" s="19"/>
      <c r="M177" s="19"/>
      <c r="N177" s="19"/>
      <c r="O177" s="19"/>
      <c r="P177" s="33"/>
    </row>
    <row r="178" ht="30" customHeight="1" spans="1:16">
      <c r="A178" s="2"/>
      <c r="B178" s="19">
        <v>171</v>
      </c>
      <c r="C178" s="19" t="s">
        <v>403</v>
      </c>
      <c r="D178" s="19">
        <v>13</v>
      </c>
      <c r="E178" s="19"/>
      <c r="F178" s="19"/>
      <c r="G178" s="19"/>
      <c r="H178" s="19">
        <v>0</v>
      </c>
      <c r="I178" s="19"/>
      <c r="J178" s="19"/>
      <c r="K178" s="19"/>
      <c r="L178" s="19"/>
      <c r="M178" s="19"/>
      <c r="N178" s="19"/>
      <c r="O178" s="19"/>
      <c r="P178" s="33"/>
    </row>
    <row r="179" ht="30" customHeight="1" spans="1:16">
      <c r="A179" s="2"/>
      <c r="B179" s="19">
        <v>172</v>
      </c>
      <c r="C179" s="19" t="s">
        <v>403</v>
      </c>
      <c r="D179" s="19">
        <v>13</v>
      </c>
      <c r="E179" s="19"/>
      <c r="F179" s="19"/>
      <c r="G179" s="19"/>
      <c r="H179" s="19">
        <v>0</v>
      </c>
      <c r="I179" s="19"/>
      <c r="J179" s="19"/>
      <c r="K179" s="19"/>
      <c r="L179" s="19"/>
      <c r="M179" s="19"/>
      <c r="N179" s="19"/>
      <c r="O179" s="19"/>
      <c r="P179" s="33"/>
    </row>
    <row r="180" ht="30" customHeight="1" spans="1:16">
      <c r="A180" s="2"/>
      <c r="B180" s="19">
        <v>173</v>
      </c>
      <c r="C180" s="19" t="s">
        <v>403</v>
      </c>
      <c r="D180" s="19">
        <v>13</v>
      </c>
      <c r="E180" s="19"/>
      <c r="F180" s="19"/>
      <c r="G180" s="19"/>
      <c r="H180" s="19">
        <v>1</v>
      </c>
      <c r="I180" s="19"/>
      <c r="J180" s="19"/>
      <c r="K180" s="19"/>
      <c r="L180" s="40">
        <v>2690</v>
      </c>
      <c r="M180" s="19"/>
      <c r="N180" s="19"/>
      <c r="O180" s="19"/>
      <c r="P180" s="33"/>
    </row>
    <row r="181" ht="30" customHeight="1" spans="1:16">
      <c r="A181" s="2"/>
      <c r="B181" s="19">
        <v>174</v>
      </c>
      <c r="C181" s="19" t="s">
        <v>403</v>
      </c>
      <c r="D181" s="19">
        <v>13</v>
      </c>
      <c r="E181" s="19"/>
      <c r="F181" s="19"/>
      <c r="G181" s="19"/>
      <c r="H181" s="19">
        <v>0</v>
      </c>
      <c r="I181" s="19"/>
      <c r="J181" s="19"/>
      <c r="K181" s="19"/>
      <c r="L181" s="19"/>
      <c r="M181" s="19"/>
      <c r="N181" s="19"/>
      <c r="O181" s="19"/>
      <c r="P181" s="33"/>
    </row>
    <row r="182" ht="30" customHeight="1" spans="1:16">
      <c r="A182" s="2"/>
      <c r="B182" s="19">
        <v>175</v>
      </c>
      <c r="C182" s="19" t="s">
        <v>403</v>
      </c>
      <c r="D182" s="19">
        <v>12</v>
      </c>
      <c r="E182" s="19"/>
      <c r="F182" s="19"/>
      <c r="G182" s="19"/>
      <c r="H182" s="19">
        <v>0</v>
      </c>
      <c r="I182" s="19"/>
      <c r="J182" s="19"/>
      <c r="K182" s="19"/>
      <c r="L182" s="19"/>
      <c r="M182" s="19"/>
      <c r="N182" s="19"/>
      <c r="O182" s="19"/>
      <c r="P182" s="33"/>
    </row>
    <row r="183" ht="30" customHeight="1" spans="1:16">
      <c r="A183" s="2"/>
      <c r="B183" s="19">
        <v>176</v>
      </c>
      <c r="C183" s="19" t="s">
        <v>403</v>
      </c>
      <c r="D183" s="19">
        <v>12</v>
      </c>
      <c r="E183" s="19"/>
      <c r="F183" s="19"/>
      <c r="G183" s="19"/>
      <c r="H183" s="19">
        <v>0</v>
      </c>
      <c r="I183" s="19"/>
      <c r="J183" s="19"/>
      <c r="K183" s="19"/>
      <c r="L183" s="19"/>
      <c r="M183" s="19"/>
      <c r="N183" s="19"/>
      <c r="O183" s="19"/>
      <c r="P183" s="33"/>
    </row>
    <row r="184" ht="30" customHeight="1" spans="1:16">
      <c r="A184" s="2"/>
      <c r="B184" s="19">
        <v>177</v>
      </c>
      <c r="C184" s="19" t="s">
        <v>403</v>
      </c>
      <c r="D184" s="19">
        <v>12</v>
      </c>
      <c r="E184" s="19"/>
      <c r="F184" s="19"/>
      <c r="G184" s="19"/>
      <c r="H184" s="19">
        <v>0</v>
      </c>
      <c r="I184" s="19"/>
      <c r="J184" s="19"/>
      <c r="K184" s="19"/>
      <c r="L184" s="19"/>
      <c r="M184" s="19"/>
      <c r="N184" s="19"/>
      <c r="O184" s="19"/>
      <c r="P184" s="33"/>
    </row>
    <row r="185" ht="30" customHeight="1" spans="1:16">
      <c r="A185" s="2"/>
      <c r="B185" s="19">
        <v>178</v>
      </c>
      <c r="C185" s="19" t="s">
        <v>403</v>
      </c>
      <c r="D185" s="19">
        <v>12</v>
      </c>
      <c r="E185" s="19"/>
      <c r="F185" s="19"/>
      <c r="G185" s="19"/>
      <c r="H185" s="19">
        <v>0</v>
      </c>
      <c r="I185" s="19"/>
      <c r="J185" s="19"/>
      <c r="K185" s="19"/>
      <c r="L185" s="19"/>
      <c r="M185" s="19"/>
      <c r="N185" s="19"/>
      <c r="O185" s="19"/>
      <c r="P185" s="33"/>
    </row>
    <row r="186" ht="30" customHeight="1" spans="1:16">
      <c r="A186" s="2"/>
      <c r="B186" s="19">
        <v>179</v>
      </c>
      <c r="C186" s="19" t="s">
        <v>403</v>
      </c>
      <c r="D186" s="19">
        <v>12</v>
      </c>
      <c r="E186" s="19"/>
      <c r="F186" s="19"/>
      <c r="G186" s="19"/>
      <c r="H186" s="19">
        <v>0</v>
      </c>
      <c r="I186" s="19"/>
      <c r="J186" s="19"/>
      <c r="K186" s="19"/>
      <c r="L186" s="19"/>
      <c r="M186" s="19"/>
      <c r="N186" s="19"/>
      <c r="O186" s="19"/>
      <c r="P186" s="33"/>
    </row>
    <row r="187" ht="30" customHeight="1" spans="1:16">
      <c r="A187" s="2"/>
      <c r="B187" s="19">
        <v>180</v>
      </c>
      <c r="C187" s="19" t="s">
        <v>403</v>
      </c>
      <c r="D187" s="19">
        <v>12</v>
      </c>
      <c r="E187" s="19"/>
      <c r="F187" s="19"/>
      <c r="G187" s="19"/>
      <c r="H187" s="19">
        <v>0</v>
      </c>
      <c r="I187" s="19"/>
      <c r="J187" s="19"/>
      <c r="K187" s="19"/>
      <c r="L187" s="19"/>
      <c r="M187" s="19"/>
      <c r="N187" s="19"/>
      <c r="O187" s="19"/>
      <c r="P187" s="33"/>
    </row>
    <row r="188" ht="30" customHeight="1" spans="1:16">
      <c r="A188" s="2"/>
      <c r="B188" s="19">
        <v>181</v>
      </c>
      <c r="C188" s="19" t="s">
        <v>403</v>
      </c>
      <c r="D188" s="19">
        <v>12</v>
      </c>
      <c r="E188" s="19"/>
      <c r="F188" s="19"/>
      <c r="G188" s="19"/>
      <c r="H188" s="19">
        <v>0</v>
      </c>
      <c r="I188" s="19"/>
      <c r="J188" s="19"/>
      <c r="K188" s="19"/>
      <c r="L188" s="19"/>
      <c r="M188" s="19"/>
      <c r="N188" s="19"/>
      <c r="O188" s="19"/>
      <c r="P188" s="33"/>
    </row>
    <row r="189" ht="30" customHeight="1" spans="1:16">
      <c r="A189" s="2"/>
      <c r="B189" s="19">
        <v>182</v>
      </c>
      <c r="C189" s="19" t="s">
        <v>403</v>
      </c>
      <c r="D189" s="19">
        <v>12</v>
      </c>
      <c r="E189" s="19"/>
      <c r="F189" s="19"/>
      <c r="G189" s="19"/>
      <c r="H189" s="19">
        <v>0</v>
      </c>
      <c r="I189" s="19"/>
      <c r="J189" s="19"/>
      <c r="K189" s="19"/>
      <c r="L189" s="19"/>
      <c r="M189" s="19"/>
      <c r="N189" s="19"/>
      <c r="O189" s="19"/>
      <c r="P189" s="33"/>
    </row>
    <row r="190" ht="30" customHeight="1" spans="1:16">
      <c r="A190" s="2"/>
      <c r="B190" s="19">
        <v>183</v>
      </c>
      <c r="C190" s="19" t="s">
        <v>403</v>
      </c>
      <c r="D190" s="19">
        <v>12</v>
      </c>
      <c r="E190" s="19"/>
      <c r="F190" s="19"/>
      <c r="G190" s="19"/>
      <c r="H190" s="19">
        <v>0</v>
      </c>
      <c r="I190" s="19"/>
      <c r="J190" s="19"/>
      <c r="K190" s="19"/>
      <c r="L190" s="19"/>
      <c r="M190" s="19"/>
      <c r="N190" s="19"/>
      <c r="O190" s="19"/>
      <c r="P190" s="33"/>
    </row>
    <row r="191" ht="30" customHeight="1" spans="1:16">
      <c r="A191" s="2"/>
      <c r="B191" s="19">
        <v>184</v>
      </c>
      <c r="C191" s="19" t="s">
        <v>403</v>
      </c>
      <c r="D191" s="19">
        <v>12</v>
      </c>
      <c r="E191" s="19"/>
      <c r="F191" s="19"/>
      <c r="G191" s="19"/>
      <c r="H191" s="19">
        <v>0</v>
      </c>
      <c r="I191" s="19"/>
      <c r="J191" s="19"/>
      <c r="K191" s="19"/>
      <c r="L191" s="19"/>
      <c r="M191" s="19"/>
      <c r="N191" s="19"/>
      <c r="O191" s="19"/>
      <c r="P191" s="33"/>
    </row>
    <row r="192" ht="30" customHeight="1" spans="1:16">
      <c r="A192" s="2"/>
      <c r="B192" s="19">
        <v>185</v>
      </c>
      <c r="C192" s="19" t="s">
        <v>403</v>
      </c>
      <c r="D192" s="19">
        <v>12</v>
      </c>
      <c r="E192" s="19"/>
      <c r="F192" s="19"/>
      <c r="G192" s="19"/>
      <c r="H192" s="19">
        <v>1</v>
      </c>
      <c r="I192" s="19"/>
      <c r="J192" s="19"/>
      <c r="K192" s="19"/>
      <c r="L192" s="40">
        <v>4990</v>
      </c>
      <c r="M192" s="19"/>
      <c r="N192" s="19"/>
      <c r="O192" s="19"/>
      <c r="P192" s="33"/>
    </row>
    <row r="193" ht="30" customHeight="1" spans="1:16">
      <c r="A193" s="2"/>
      <c r="B193" s="19">
        <v>186</v>
      </c>
      <c r="C193" s="19" t="s">
        <v>403</v>
      </c>
      <c r="D193" s="19">
        <v>12</v>
      </c>
      <c r="E193" s="19"/>
      <c r="F193" s="19"/>
      <c r="G193" s="19"/>
      <c r="H193" s="19">
        <v>0</v>
      </c>
      <c r="I193" s="19"/>
      <c r="J193" s="19"/>
      <c r="K193" s="19"/>
      <c r="L193" s="19"/>
      <c r="M193" s="19"/>
      <c r="N193" s="19"/>
      <c r="O193" s="19"/>
      <c r="P193" s="33"/>
    </row>
    <row r="194" ht="30" customHeight="1" spans="1:16">
      <c r="A194" s="2"/>
      <c r="B194" s="19">
        <v>187</v>
      </c>
      <c r="C194" s="19" t="s">
        <v>403</v>
      </c>
      <c r="D194" s="19">
        <v>12</v>
      </c>
      <c r="E194" s="19"/>
      <c r="F194" s="19"/>
      <c r="G194" s="19"/>
      <c r="H194" s="19">
        <v>0</v>
      </c>
      <c r="I194" s="19"/>
      <c r="J194" s="19"/>
      <c r="K194" s="19"/>
      <c r="L194" s="19"/>
      <c r="M194" s="19"/>
      <c r="N194" s="19"/>
      <c r="O194" s="19"/>
      <c r="P194" s="33"/>
    </row>
    <row r="195" ht="30" customHeight="1" spans="1:16">
      <c r="A195" s="2"/>
      <c r="B195" s="19">
        <v>188</v>
      </c>
      <c r="C195" s="19" t="s">
        <v>403</v>
      </c>
      <c r="D195" s="19">
        <v>11</v>
      </c>
      <c r="E195" s="19"/>
      <c r="F195" s="19"/>
      <c r="G195" s="19"/>
      <c r="H195" s="19">
        <v>0</v>
      </c>
      <c r="I195" s="19"/>
      <c r="J195" s="19"/>
      <c r="K195" s="19"/>
      <c r="L195" s="19"/>
      <c r="M195" s="19"/>
      <c r="N195" s="19"/>
      <c r="O195" s="19"/>
      <c r="P195" s="33"/>
    </row>
    <row r="196" ht="30" customHeight="1" spans="1:16">
      <c r="A196" s="2"/>
      <c r="B196" s="19">
        <v>189</v>
      </c>
      <c r="C196" s="19" t="s">
        <v>403</v>
      </c>
      <c r="D196" s="19">
        <v>11</v>
      </c>
      <c r="E196" s="19"/>
      <c r="F196" s="19"/>
      <c r="G196" s="19"/>
      <c r="H196" s="19">
        <v>0</v>
      </c>
      <c r="I196" s="19"/>
      <c r="J196" s="19"/>
      <c r="K196" s="19"/>
      <c r="L196" s="19"/>
      <c r="M196" s="19"/>
      <c r="N196" s="19"/>
      <c r="O196" s="19"/>
      <c r="P196" s="33"/>
    </row>
    <row r="197" ht="30" customHeight="1" spans="1:16">
      <c r="A197" s="2"/>
      <c r="B197" s="19">
        <v>190</v>
      </c>
      <c r="C197" s="19" t="s">
        <v>403</v>
      </c>
      <c r="D197" s="19">
        <v>11</v>
      </c>
      <c r="E197" s="19"/>
      <c r="F197" s="19"/>
      <c r="G197" s="19"/>
      <c r="H197" s="19">
        <v>0</v>
      </c>
      <c r="I197" s="19"/>
      <c r="J197" s="19"/>
      <c r="K197" s="19"/>
      <c r="L197" s="19"/>
      <c r="M197" s="19"/>
      <c r="N197" s="19"/>
      <c r="O197" s="19"/>
      <c r="P197" s="33"/>
    </row>
    <row r="198" ht="30" customHeight="1" spans="1:16">
      <c r="A198" s="2"/>
      <c r="B198" s="19">
        <v>191</v>
      </c>
      <c r="C198" s="19" t="s">
        <v>403</v>
      </c>
      <c r="D198" s="19">
        <v>11</v>
      </c>
      <c r="E198" s="19"/>
      <c r="F198" s="19"/>
      <c r="G198" s="19"/>
      <c r="H198" s="19">
        <v>0</v>
      </c>
      <c r="I198" s="19"/>
      <c r="J198" s="19"/>
      <c r="K198" s="19"/>
      <c r="L198" s="19"/>
      <c r="M198" s="19"/>
      <c r="N198" s="19"/>
      <c r="O198" s="19"/>
      <c r="P198" s="33"/>
    </row>
    <row r="199" ht="30" customHeight="1" spans="1:16">
      <c r="A199" s="2"/>
      <c r="B199" s="19">
        <v>192</v>
      </c>
      <c r="C199" s="19" t="s">
        <v>403</v>
      </c>
      <c r="D199" s="19">
        <v>11</v>
      </c>
      <c r="E199" s="19"/>
      <c r="F199" s="19"/>
      <c r="G199" s="19"/>
      <c r="H199" s="19">
        <v>0</v>
      </c>
      <c r="I199" s="19"/>
      <c r="J199" s="19"/>
      <c r="K199" s="19"/>
      <c r="L199" s="19"/>
      <c r="M199" s="19"/>
      <c r="N199" s="19"/>
      <c r="O199" s="19"/>
      <c r="P199" s="33"/>
    </row>
    <row r="200" ht="30" customHeight="1" spans="1:16">
      <c r="A200" s="2"/>
      <c r="B200" s="19">
        <v>193</v>
      </c>
      <c r="C200" s="19" t="s">
        <v>403</v>
      </c>
      <c r="D200" s="19">
        <v>11</v>
      </c>
      <c r="E200" s="19"/>
      <c r="F200" s="19"/>
      <c r="G200" s="19"/>
      <c r="H200" s="19">
        <v>0</v>
      </c>
      <c r="I200" s="19"/>
      <c r="J200" s="19"/>
      <c r="K200" s="19"/>
      <c r="L200" s="19"/>
      <c r="M200" s="19"/>
      <c r="N200" s="19"/>
      <c r="O200" s="19"/>
      <c r="P200" s="33"/>
    </row>
    <row r="201" ht="30" customHeight="1" spans="1:16">
      <c r="A201" s="2"/>
      <c r="B201" s="19">
        <v>194</v>
      </c>
      <c r="C201" s="19" t="s">
        <v>403</v>
      </c>
      <c r="D201" s="19">
        <v>11</v>
      </c>
      <c r="E201" s="19"/>
      <c r="F201" s="19"/>
      <c r="G201" s="19"/>
      <c r="H201" s="19">
        <v>0</v>
      </c>
      <c r="I201" s="19"/>
      <c r="J201" s="19"/>
      <c r="K201" s="19"/>
      <c r="L201" s="19"/>
      <c r="M201" s="19"/>
      <c r="N201" s="19"/>
      <c r="O201" s="19"/>
      <c r="P201" s="33"/>
    </row>
    <row r="202" ht="30" customHeight="1" spans="1:16">
      <c r="A202" s="2"/>
      <c r="B202" s="19">
        <v>195</v>
      </c>
      <c r="C202" s="19" t="s">
        <v>403</v>
      </c>
      <c r="D202" s="19">
        <v>11</v>
      </c>
      <c r="E202" s="19"/>
      <c r="F202" s="19"/>
      <c r="G202" s="19"/>
      <c r="H202" s="19">
        <v>0</v>
      </c>
      <c r="I202" s="19"/>
      <c r="J202" s="19"/>
      <c r="K202" s="19"/>
      <c r="L202" s="19"/>
      <c r="M202" s="19"/>
      <c r="N202" s="19"/>
      <c r="O202" s="19"/>
      <c r="P202" s="33"/>
    </row>
    <row r="203" ht="30" customHeight="1" spans="1:16">
      <c r="A203" s="2"/>
      <c r="B203" s="19">
        <v>196</v>
      </c>
      <c r="C203" s="19" t="s">
        <v>403</v>
      </c>
      <c r="D203" s="19">
        <v>11</v>
      </c>
      <c r="E203" s="19"/>
      <c r="F203" s="19"/>
      <c r="G203" s="19"/>
      <c r="H203" s="19">
        <v>0</v>
      </c>
      <c r="I203" s="19"/>
      <c r="J203" s="19"/>
      <c r="K203" s="19"/>
      <c r="L203" s="19"/>
      <c r="M203" s="19"/>
      <c r="N203" s="19"/>
      <c r="O203" s="19"/>
      <c r="P203" s="33"/>
    </row>
    <row r="204" ht="30" customHeight="1" spans="1:16">
      <c r="A204" s="2"/>
      <c r="B204" s="19">
        <v>197</v>
      </c>
      <c r="C204" s="19" t="s">
        <v>403</v>
      </c>
      <c r="D204" s="19">
        <v>11</v>
      </c>
      <c r="E204" s="19"/>
      <c r="F204" s="19"/>
      <c r="G204" s="19"/>
      <c r="H204" s="19">
        <v>0</v>
      </c>
      <c r="I204" s="19"/>
      <c r="J204" s="19"/>
      <c r="K204" s="19"/>
      <c r="L204" s="19"/>
      <c r="M204" s="19"/>
      <c r="N204" s="19"/>
      <c r="O204" s="19"/>
      <c r="P204" s="33"/>
    </row>
    <row r="205" ht="30" customHeight="1" spans="1:16">
      <c r="A205" s="2"/>
      <c r="B205" s="19">
        <v>198</v>
      </c>
      <c r="C205" s="19" t="s">
        <v>403</v>
      </c>
      <c r="D205" s="19">
        <v>11</v>
      </c>
      <c r="E205" s="19"/>
      <c r="F205" s="19"/>
      <c r="G205" s="19"/>
      <c r="H205" s="19">
        <v>0</v>
      </c>
      <c r="I205" s="19"/>
      <c r="J205" s="19"/>
      <c r="K205" s="19"/>
      <c r="L205" s="19"/>
      <c r="M205" s="19"/>
      <c r="N205" s="19"/>
      <c r="O205" s="19"/>
      <c r="P205" s="33"/>
    </row>
    <row r="206" ht="30" customHeight="1" spans="1:16">
      <c r="A206" s="2"/>
      <c r="B206" s="19">
        <v>199</v>
      </c>
      <c r="C206" s="19" t="s">
        <v>403</v>
      </c>
      <c r="D206" s="19">
        <v>11</v>
      </c>
      <c r="E206" s="19"/>
      <c r="F206" s="19"/>
      <c r="G206" s="19"/>
      <c r="H206" s="19">
        <v>0</v>
      </c>
      <c r="I206" s="19"/>
      <c r="J206" s="19"/>
      <c r="K206" s="19"/>
      <c r="L206" s="19"/>
      <c r="M206" s="19"/>
      <c r="N206" s="19"/>
      <c r="O206" s="19"/>
      <c r="P206" s="33"/>
    </row>
    <row r="207" ht="30" customHeight="1" spans="1:16">
      <c r="A207" s="2"/>
      <c r="B207" s="19">
        <v>200</v>
      </c>
      <c r="C207" s="19" t="s">
        <v>403</v>
      </c>
      <c r="D207" s="19">
        <v>11</v>
      </c>
      <c r="E207" s="19"/>
      <c r="F207" s="19"/>
      <c r="G207" s="19"/>
      <c r="H207" s="19">
        <v>0</v>
      </c>
      <c r="I207" s="19"/>
      <c r="J207" s="19"/>
      <c r="K207" s="19"/>
      <c r="L207" s="19"/>
      <c r="M207" s="19"/>
      <c r="N207" s="19"/>
      <c r="O207" s="19"/>
      <c r="P207" s="33"/>
    </row>
    <row r="208" ht="30" customHeight="1" spans="1:16">
      <c r="A208" s="2"/>
      <c r="P208" s="33"/>
    </row>
    <row r="209" ht="30" customHeight="1" spans="1:16">
      <c r="A209" s="2"/>
      <c r="P209" s="33"/>
    </row>
    <row r="210" ht="30" customHeight="1" spans="1:16">
      <c r="A210" s="2"/>
      <c r="P210" s="33"/>
    </row>
    <row r="211" ht="30" customHeight="1" spans="1:16">
      <c r="A211" s="2"/>
      <c r="P211" s="33"/>
    </row>
    <row r="212" ht="30" customHeight="1" spans="1:16">
      <c r="A212" s="2"/>
      <c r="P212" s="33"/>
    </row>
    <row r="213" ht="30" customHeight="1" spans="1:16">
      <c r="A213" s="2"/>
      <c r="P213" s="33"/>
    </row>
    <row r="214" ht="30" customHeight="1" spans="1:16">
      <c r="A214" s="2"/>
      <c r="P214" s="33"/>
    </row>
    <row r="215" ht="30" customHeight="1" spans="1:16">
      <c r="A215" s="2"/>
      <c r="P215" s="33"/>
    </row>
    <row r="216" ht="30" customHeight="1" spans="1:16">
      <c r="A216" s="2"/>
      <c r="P216" s="33"/>
    </row>
    <row r="217" ht="30" customHeight="1" spans="1:16">
      <c r="A217" s="2"/>
      <c r="P217" s="33"/>
    </row>
    <row r="218" ht="30" customHeight="1" spans="1:16">
      <c r="A218" s="2"/>
      <c r="P218" s="33"/>
    </row>
    <row r="219" ht="30" customHeight="1" spans="1:16">
      <c r="A219" s="2"/>
      <c r="P219" s="33"/>
    </row>
    <row r="220" ht="30" customHeight="1" spans="1:16">
      <c r="A220" s="2"/>
      <c r="P220" s="33"/>
    </row>
    <row r="221" ht="30" customHeight="1" spans="1:16">
      <c r="A221" s="2"/>
      <c r="P221" s="33"/>
    </row>
    <row r="222" ht="30" customHeight="1" spans="1:16">
      <c r="A222" s="2"/>
      <c r="P222" s="33"/>
    </row>
    <row r="223" ht="30" customHeight="1" spans="1:16">
      <c r="A223" s="2"/>
      <c r="P223" s="33"/>
    </row>
    <row r="224" ht="30" customHeight="1" spans="1:16">
      <c r="A224" s="2"/>
      <c r="P224" s="33"/>
    </row>
    <row r="225" ht="30" customHeight="1" spans="1:16">
      <c r="A225" s="2"/>
      <c r="P225" s="33"/>
    </row>
    <row r="226" ht="30" customHeight="1" spans="1:16">
      <c r="A226" s="2"/>
      <c r="P226" s="33"/>
    </row>
    <row r="227" ht="30" customHeight="1" spans="1:16">
      <c r="A227" s="2"/>
      <c r="P227" s="33"/>
    </row>
    <row r="228" ht="30" customHeight="1" spans="1:16">
      <c r="A228" s="2"/>
      <c r="P228" s="33"/>
    </row>
    <row r="229" ht="30" customHeight="1" spans="1:16">
      <c r="A229" s="2"/>
      <c r="P229" s="33"/>
    </row>
    <row r="230" ht="30" customHeight="1" spans="1:16">
      <c r="A230" s="2"/>
      <c r="P230" s="33"/>
    </row>
    <row r="231" ht="30" customHeight="1" spans="1:16">
      <c r="A231" s="2"/>
      <c r="P231" s="33"/>
    </row>
    <row r="232" ht="30" customHeight="1" spans="1:16">
      <c r="A232" s="2"/>
      <c r="P232" s="33"/>
    </row>
    <row r="233" ht="30" customHeight="1" spans="1:16">
      <c r="A233" s="2"/>
      <c r="P233" s="33"/>
    </row>
    <row r="234" ht="30" customHeight="1" spans="1:16">
      <c r="A234" s="2"/>
      <c r="P234" s="33"/>
    </row>
    <row r="235" ht="30" customHeight="1" spans="1:16">
      <c r="A235" s="2"/>
      <c r="P235" s="33"/>
    </row>
    <row r="236" ht="30" customHeight="1" spans="1:16">
      <c r="A236" s="2"/>
      <c r="P236" s="33"/>
    </row>
    <row r="237" ht="30" customHeight="1" spans="1:16">
      <c r="A237" s="2"/>
      <c r="P237" s="33"/>
    </row>
    <row r="238" ht="30" customHeight="1" spans="1:16">
      <c r="A238" s="2"/>
      <c r="P238" s="33"/>
    </row>
    <row r="239" ht="30" customHeight="1" spans="1:16">
      <c r="A239" s="2"/>
      <c r="P239" s="33"/>
    </row>
    <row r="240" ht="30" customHeight="1" spans="1:16">
      <c r="A240" s="2"/>
      <c r="P240" s="33"/>
    </row>
    <row r="241" ht="30" customHeight="1" spans="1:16">
      <c r="A241" s="2"/>
      <c r="P241" s="33"/>
    </row>
    <row r="242" ht="30" customHeight="1" spans="1:16">
      <c r="A242" s="2"/>
      <c r="P242" s="33"/>
    </row>
    <row r="243" ht="30" customHeight="1" spans="1:16">
      <c r="A243" s="2"/>
      <c r="P243" s="33"/>
    </row>
    <row r="244" ht="30" customHeight="1" spans="1:16">
      <c r="A244" s="2"/>
      <c r="P244" s="33"/>
    </row>
    <row r="245" ht="30" customHeight="1" spans="1:16">
      <c r="A245" s="2"/>
      <c r="P245" s="33"/>
    </row>
    <row r="246" ht="30" customHeight="1" spans="1:16">
      <c r="A246" s="2"/>
      <c r="P246" s="33"/>
    </row>
    <row r="247" ht="30" customHeight="1" spans="1:16">
      <c r="A247" s="2"/>
      <c r="P247" s="33"/>
    </row>
    <row r="248" ht="30" customHeight="1" spans="1:16">
      <c r="A248" s="2"/>
      <c r="P248" s="33"/>
    </row>
    <row r="249" ht="30" customHeight="1" spans="1:16">
      <c r="A249" s="2"/>
      <c r="P249" s="33"/>
    </row>
    <row r="250" ht="30" customHeight="1" spans="1:16">
      <c r="A250" s="2"/>
      <c r="P250" s="33"/>
    </row>
    <row r="251" ht="30" customHeight="1" spans="1:16">
      <c r="A251" s="2"/>
      <c r="P251" s="33"/>
    </row>
    <row r="252" ht="30" customHeight="1" spans="1:16">
      <c r="A252" s="2"/>
      <c r="P252" s="33"/>
    </row>
    <row r="253" ht="30" customHeight="1" spans="1:16">
      <c r="A253" s="2"/>
      <c r="P253" s="33"/>
    </row>
    <row r="254" ht="30" customHeight="1" spans="1:16">
      <c r="A254" s="2"/>
      <c r="P254" s="33"/>
    </row>
    <row r="255" ht="30" customHeight="1" spans="1:16">
      <c r="A255" s="2"/>
      <c r="P255" s="33"/>
    </row>
    <row r="256" ht="30" customHeight="1" spans="1:16">
      <c r="A256" s="2"/>
      <c r="P256" s="33"/>
    </row>
    <row r="257" ht="30" customHeight="1" spans="1:16">
      <c r="A257" s="2"/>
      <c r="P257" s="33"/>
    </row>
    <row r="258" ht="30" customHeight="1" spans="1:16">
      <c r="A258" s="2"/>
      <c r="P258" s="33"/>
    </row>
    <row r="259" ht="30" customHeight="1" spans="1:16">
      <c r="A259" s="2"/>
      <c r="P259" s="33"/>
    </row>
    <row r="260" ht="30" customHeight="1" spans="1:16">
      <c r="A260" s="2"/>
      <c r="P260" s="33"/>
    </row>
    <row r="261" ht="30" customHeight="1" spans="1:16">
      <c r="A261" s="2"/>
      <c r="P261" s="33"/>
    </row>
    <row r="262" ht="30" customHeight="1" spans="1:16">
      <c r="A262" s="2"/>
      <c r="P262" s="33"/>
    </row>
    <row r="263" ht="30" customHeight="1" spans="1:16">
      <c r="A263" s="2"/>
      <c r="P263" s="33"/>
    </row>
    <row r="264" ht="30" customHeight="1" spans="1:16">
      <c r="A264" s="2"/>
      <c r="P264" s="33"/>
    </row>
    <row r="265" ht="30" customHeight="1" spans="1:16">
      <c r="A265" s="2"/>
      <c r="P265" s="33"/>
    </row>
    <row r="266" ht="30" customHeight="1" spans="1:16">
      <c r="A266" s="2"/>
      <c r="P266" s="33"/>
    </row>
    <row r="267" ht="30" customHeight="1" spans="1:16">
      <c r="A267" s="2"/>
      <c r="P267" s="33"/>
    </row>
    <row r="268" ht="30" customHeight="1" spans="1:16">
      <c r="A268" s="2"/>
      <c r="P268" s="33"/>
    </row>
    <row r="269" ht="30" customHeight="1" spans="1:16">
      <c r="A269" s="2"/>
      <c r="P269" s="33"/>
    </row>
    <row r="270" ht="30" customHeight="1" spans="1:16">
      <c r="A270" s="2"/>
      <c r="P270" s="33"/>
    </row>
    <row r="271" ht="30" customHeight="1" spans="1:16">
      <c r="A271" s="2"/>
      <c r="P271" s="33"/>
    </row>
    <row r="272" ht="30" customHeight="1" spans="1:16">
      <c r="A272" s="2"/>
      <c r="P272" s="33"/>
    </row>
    <row r="273" ht="30" customHeight="1" spans="1:16">
      <c r="A273" s="2"/>
      <c r="P273" s="33"/>
    </row>
    <row r="274" ht="30" customHeight="1" spans="1:16">
      <c r="A274" s="2"/>
      <c r="P274" s="33"/>
    </row>
    <row r="275" ht="30" customHeight="1" spans="1:16">
      <c r="A275" s="2"/>
      <c r="P275" s="33"/>
    </row>
    <row r="276" ht="30" customHeight="1" spans="1:16">
      <c r="A276" s="2"/>
      <c r="P276" s="33"/>
    </row>
    <row r="277" ht="30" customHeight="1" spans="1:16">
      <c r="A277" s="2"/>
      <c r="P277" s="33"/>
    </row>
    <row r="278" ht="30" customHeight="1" spans="1:16">
      <c r="A278" s="2"/>
      <c r="P278" s="33"/>
    </row>
    <row r="279" ht="30" customHeight="1" spans="1:16">
      <c r="A279" s="2"/>
      <c r="P279" s="33"/>
    </row>
    <row r="280" ht="30" customHeight="1" spans="1:16">
      <c r="A280" s="2"/>
      <c r="P280" s="33"/>
    </row>
    <row r="281" ht="30" customHeight="1" spans="1:16">
      <c r="A281" s="2"/>
      <c r="P281" s="33"/>
    </row>
    <row r="282" ht="30" customHeight="1" spans="1:16">
      <c r="A282" s="2"/>
      <c r="P282" s="33"/>
    </row>
    <row r="283" ht="30" customHeight="1" spans="1:16">
      <c r="A283" s="2"/>
      <c r="P283" s="33"/>
    </row>
    <row r="284" ht="30" customHeight="1" spans="1:16">
      <c r="A284" s="2"/>
      <c r="P284" s="33"/>
    </row>
    <row r="285" ht="30" customHeight="1" spans="1:16">
      <c r="A285" s="2"/>
      <c r="P285" s="33"/>
    </row>
    <row r="286" ht="30" customHeight="1" spans="1:16">
      <c r="A286" s="2"/>
      <c r="P286" s="33"/>
    </row>
    <row r="287" ht="30" customHeight="1" spans="1:16">
      <c r="A287" s="2"/>
      <c r="P287" s="33"/>
    </row>
    <row r="288" ht="30" customHeight="1" spans="1:16">
      <c r="A288" s="2"/>
      <c r="P288" s="33"/>
    </row>
    <row r="289" ht="30" customHeight="1" spans="1:16">
      <c r="A289" s="2"/>
      <c r="P289" s="33"/>
    </row>
    <row r="290" ht="30" customHeight="1" spans="1:16">
      <c r="A290" s="2"/>
      <c r="P290" s="33"/>
    </row>
    <row r="291" ht="30" customHeight="1" spans="1:16">
      <c r="A291" s="2"/>
      <c r="P291" s="33"/>
    </row>
    <row r="292" ht="30" customHeight="1" spans="1:16">
      <c r="A292" s="2"/>
      <c r="P292" s="33"/>
    </row>
    <row r="293" ht="30" customHeight="1" spans="1:16">
      <c r="A293" s="2"/>
      <c r="P293" s="33"/>
    </row>
    <row r="294" ht="30" customHeight="1" spans="1:16">
      <c r="A294" s="2"/>
      <c r="P294" s="33"/>
    </row>
    <row r="295" ht="30" customHeight="1" spans="1:16">
      <c r="A295" s="2"/>
      <c r="P295" s="33"/>
    </row>
    <row r="296" ht="30" customHeight="1" spans="1:16">
      <c r="A296" s="2"/>
      <c r="P296" s="33"/>
    </row>
    <row r="297" ht="30" customHeight="1" spans="1:16">
      <c r="A297" s="2"/>
      <c r="P297" s="33"/>
    </row>
    <row r="298" ht="30" customHeight="1" spans="1:16">
      <c r="A298" s="2"/>
      <c r="P298" s="33"/>
    </row>
    <row r="299" ht="30" customHeight="1" spans="1:16">
      <c r="A299" s="2"/>
      <c r="P299" s="33"/>
    </row>
    <row r="300" ht="30" customHeight="1" spans="1:16">
      <c r="A300" s="2"/>
      <c r="P300" s="33"/>
    </row>
    <row r="301" ht="30" customHeight="1" spans="1:16">
      <c r="A301" s="2"/>
      <c r="P301" s="33"/>
    </row>
    <row r="302" ht="30" customHeight="1" spans="1:16">
      <c r="A302" s="2"/>
      <c r="P302" s="33"/>
    </row>
    <row r="303" ht="30" customHeight="1" spans="1:16">
      <c r="A303" s="2"/>
      <c r="P303" s="33"/>
    </row>
    <row r="304" ht="30" customHeight="1" spans="1:16">
      <c r="A304" s="2"/>
      <c r="P304" s="33"/>
    </row>
    <row r="305" ht="30" customHeight="1" spans="1:16">
      <c r="A305" s="2"/>
      <c r="P305" s="33"/>
    </row>
    <row r="306" ht="30" customHeight="1" spans="1:16">
      <c r="A306" s="2"/>
      <c r="P306" s="33"/>
    </row>
    <row r="307" ht="30" customHeight="1" spans="1:16">
      <c r="A307" s="2"/>
      <c r="P307" s="33"/>
    </row>
    <row r="308" ht="30" customHeight="1" spans="1:16">
      <c r="A308" s="2"/>
      <c r="P308" s="33"/>
    </row>
    <row r="309" ht="30" customHeight="1" spans="1:16">
      <c r="A309" s="2"/>
      <c r="P309" s="33"/>
    </row>
    <row r="310" ht="30" customHeight="1" spans="1:16">
      <c r="A310" s="2"/>
      <c r="P310" s="33"/>
    </row>
    <row r="311" ht="30" customHeight="1" spans="1:16">
      <c r="A311" s="2"/>
      <c r="P311" s="33"/>
    </row>
    <row r="312" ht="30" customHeight="1" spans="1:16">
      <c r="A312" s="2"/>
      <c r="P312" s="33"/>
    </row>
    <row r="313" ht="30" customHeight="1" spans="1:16">
      <c r="A313" s="2"/>
      <c r="P313" s="33"/>
    </row>
    <row r="314" ht="30" customHeight="1" spans="1:16">
      <c r="A314" s="2"/>
      <c r="P314" s="33"/>
    </row>
    <row r="315" ht="30" customHeight="1" spans="1:16">
      <c r="A315" s="2"/>
      <c r="P315" s="33"/>
    </row>
    <row r="316" ht="30" customHeight="1" spans="1:16">
      <c r="A316" s="2"/>
      <c r="P316" s="33"/>
    </row>
    <row r="317" ht="30" customHeight="1" spans="1:16">
      <c r="A317" s="2"/>
      <c r="P317" s="33"/>
    </row>
    <row r="318" ht="30" customHeight="1" spans="1:16">
      <c r="A318" s="2"/>
      <c r="P318" s="33"/>
    </row>
    <row r="319" ht="30" customHeight="1" spans="1:16">
      <c r="A319" s="2"/>
      <c r="P319" s="33"/>
    </row>
    <row r="320" ht="30" customHeight="1" spans="1:16">
      <c r="A320" s="2"/>
      <c r="P320" s="33"/>
    </row>
    <row r="321" ht="30" customHeight="1" spans="1:16">
      <c r="A321" s="2"/>
      <c r="P321" s="33"/>
    </row>
    <row r="322" ht="30" customHeight="1" spans="1:16">
      <c r="A322" s="2"/>
      <c r="P322" s="33"/>
    </row>
    <row r="323" ht="30" customHeight="1" spans="1:16">
      <c r="A323" s="2"/>
      <c r="P323" s="33"/>
    </row>
    <row r="324" ht="30" customHeight="1" spans="1:16">
      <c r="A324" s="2"/>
      <c r="P324" s="33"/>
    </row>
    <row r="325" ht="30" customHeight="1" spans="1:16">
      <c r="A325" s="2"/>
      <c r="P325" s="33"/>
    </row>
    <row r="326" ht="30" customHeight="1" spans="1:16">
      <c r="A326" s="2"/>
      <c r="P326" s="33"/>
    </row>
    <row r="327" ht="30" customHeight="1" spans="1:16">
      <c r="A327" s="2"/>
      <c r="P327" s="33"/>
    </row>
    <row r="328" ht="30" customHeight="1" spans="1:16">
      <c r="A328" s="2"/>
      <c r="P328" s="33"/>
    </row>
    <row r="329" ht="30" customHeight="1" spans="1:16">
      <c r="A329" s="2"/>
      <c r="P329" s="33"/>
    </row>
    <row r="330" ht="30" customHeight="1" spans="1:16">
      <c r="A330" s="2"/>
      <c r="P330" s="33"/>
    </row>
    <row r="331" ht="30" customHeight="1" spans="1:16">
      <c r="A331" s="2"/>
      <c r="P331" s="33"/>
    </row>
    <row r="332" ht="30" customHeight="1" spans="1:16">
      <c r="A332" s="2"/>
      <c r="P332" s="33"/>
    </row>
    <row r="333" ht="30" customHeight="1" spans="1:16">
      <c r="A333" s="2"/>
      <c r="P333" s="33"/>
    </row>
    <row r="334" ht="30" customHeight="1" spans="1:16">
      <c r="A334" s="2"/>
      <c r="P334" s="33"/>
    </row>
    <row r="335" ht="30" customHeight="1" spans="1:16">
      <c r="A335" s="2"/>
      <c r="P335" s="33"/>
    </row>
    <row r="336" ht="30" customHeight="1" spans="1:16">
      <c r="A336" s="2"/>
      <c r="P336" s="33"/>
    </row>
    <row r="337" ht="30" customHeight="1" spans="1:16">
      <c r="A337" s="2"/>
      <c r="P337" s="33"/>
    </row>
    <row r="338" ht="30" customHeight="1" spans="1:16">
      <c r="A338" s="2"/>
      <c r="P338" s="33"/>
    </row>
    <row r="339" ht="30" customHeight="1" spans="1:16">
      <c r="A339" s="2"/>
      <c r="P339" s="33"/>
    </row>
    <row r="340" ht="30" customHeight="1" spans="1:16">
      <c r="A340" s="2"/>
      <c r="P340" s="33"/>
    </row>
    <row r="341" ht="30" customHeight="1" spans="1:16">
      <c r="A341" s="2"/>
      <c r="P341" s="33"/>
    </row>
    <row r="342" ht="30" customHeight="1" spans="1:16">
      <c r="A342" s="2"/>
      <c r="P342" s="33"/>
    </row>
    <row r="343" ht="30" customHeight="1" spans="1:16">
      <c r="A343" s="2"/>
      <c r="P343" s="33"/>
    </row>
    <row r="344" ht="30" customHeight="1" spans="1:16">
      <c r="A344" s="2"/>
      <c r="P344" s="33"/>
    </row>
    <row r="345" ht="30" customHeight="1" spans="1:16">
      <c r="A345" s="2"/>
      <c r="P345" s="33"/>
    </row>
    <row r="346" ht="30" customHeight="1" spans="1:16">
      <c r="A346" s="2"/>
      <c r="P346" s="33"/>
    </row>
    <row r="347" ht="30" customHeight="1" spans="1:16">
      <c r="A347" s="2"/>
      <c r="P347" s="33"/>
    </row>
    <row r="348" ht="30" customHeight="1" spans="1:16">
      <c r="A348" s="2"/>
      <c r="P348" s="33"/>
    </row>
    <row r="349" ht="30" customHeight="1" spans="1:16">
      <c r="A349" s="2"/>
      <c r="P349" s="33"/>
    </row>
    <row r="350" ht="30" customHeight="1" spans="1:16">
      <c r="A350" s="2"/>
      <c r="P350" s="33"/>
    </row>
    <row r="351" ht="30" customHeight="1" spans="1:16">
      <c r="A351" s="2"/>
      <c r="P351" s="33"/>
    </row>
    <row r="352" ht="30" customHeight="1" spans="1:16">
      <c r="A352" s="2"/>
      <c r="P352" s="33"/>
    </row>
    <row r="353" ht="30" customHeight="1" spans="1:16">
      <c r="A353" s="2"/>
      <c r="P353" s="33"/>
    </row>
    <row r="354" ht="30" customHeight="1" spans="1:16">
      <c r="A354" s="2"/>
      <c r="P354" s="33"/>
    </row>
    <row r="355" ht="30" customHeight="1" spans="1:16">
      <c r="A355" s="2"/>
      <c r="P355" s="33"/>
    </row>
    <row r="356" ht="30" customHeight="1" spans="1:16">
      <c r="A356" s="2"/>
      <c r="P356" s="33"/>
    </row>
    <row r="357" ht="30" customHeight="1" spans="1:16">
      <c r="A357" s="2"/>
      <c r="P357" s="33"/>
    </row>
    <row r="358" ht="30" customHeight="1" spans="1:16">
      <c r="A358" s="2"/>
      <c r="P358" s="33"/>
    </row>
    <row r="359" ht="30" customHeight="1" spans="1:16">
      <c r="A359" s="2"/>
      <c r="P359" s="33"/>
    </row>
    <row r="360" ht="30" customHeight="1" spans="1:16">
      <c r="A360" s="2"/>
      <c r="P360" s="33"/>
    </row>
    <row r="361" ht="30" customHeight="1" spans="1:16">
      <c r="A361" s="2"/>
      <c r="P361" s="33"/>
    </row>
    <row r="362" ht="30" customHeight="1" spans="1:16">
      <c r="A362" s="2"/>
      <c r="P362" s="33"/>
    </row>
    <row r="363" ht="30" customHeight="1" spans="1:16">
      <c r="A363" s="2"/>
      <c r="P363" s="33"/>
    </row>
    <row r="364" ht="30" customHeight="1" spans="1:16">
      <c r="A364" s="2"/>
      <c r="P364" s="33"/>
    </row>
    <row r="365" ht="30" customHeight="1" spans="1:16">
      <c r="A365" s="2"/>
      <c r="P365" s="33"/>
    </row>
    <row r="366" ht="30" customHeight="1" spans="1:16">
      <c r="A366" s="2"/>
      <c r="P366" s="33"/>
    </row>
    <row r="367" ht="30" customHeight="1" spans="1:16">
      <c r="A367" s="2"/>
      <c r="P367" s="33"/>
    </row>
    <row r="368" ht="30" customHeight="1" spans="1:16">
      <c r="A368" s="2"/>
      <c r="P368" s="33"/>
    </row>
    <row r="369" ht="30" customHeight="1" spans="1:16">
      <c r="A369" s="2"/>
      <c r="P369" s="33"/>
    </row>
    <row r="370" ht="30" customHeight="1" spans="1:16">
      <c r="A370" s="2"/>
      <c r="P370" s="33"/>
    </row>
    <row r="371" ht="30" customHeight="1" spans="1:16">
      <c r="A371" s="2"/>
      <c r="P371" s="33"/>
    </row>
    <row r="372" ht="30" customHeight="1" spans="1:16">
      <c r="A372" s="2"/>
      <c r="P372" s="33"/>
    </row>
    <row r="373" ht="30" customHeight="1" spans="1:16">
      <c r="A373" s="2"/>
      <c r="P373" s="33"/>
    </row>
    <row r="374" ht="30" customHeight="1" spans="1:16">
      <c r="A374" s="2"/>
      <c r="P374" s="33"/>
    </row>
    <row r="375" ht="30" customHeight="1" spans="1:16">
      <c r="A375" s="2"/>
      <c r="P375" s="33"/>
    </row>
    <row r="376" ht="30" customHeight="1" spans="1:16">
      <c r="A376" s="2"/>
      <c r="P376" s="33"/>
    </row>
    <row r="377" ht="30" customHeight="1" spans="1:16">
      <c r="A377" s="2"/>
      <c r="P377" s="33"/>
    </row>
    <row r="378" ht="30" customHeight="1" spans="1:16">
      <c r="A378" s="2"/>
      <c r="P378" s="33"/>
    </row>
    <row r="379" ht="30" customHeight="1" spans="1:16">
      <c r="A379" s="2"/>
      <c r="P379" s="33"/>
    </row>
    <row r="380" ht="30" customHeight="1" spans="1:16">
      <c r="A380" s="2"/>
      <c r="P380" s="33"/>
    </row>
    <row r="381" ht="30" customHeight="1" spans="1:16">
      <c r="A381" s="2"/>
      <c r="P381" s="33"/>
    </row>
    <row r="382" ht="30" customHeight="1" spans="1:16">
      <c r="A382" s="2"/>
      <c r="P382" s="33"/>
    </row>
    <row r="383" ht="30" customHeight="1" spans="1:16">
      <c r="A383" s="2"/>
      <c r="P383" s="33"/>
    </row>
    <row r="384" ht="30" customHeight="1" spans="1:16">
      <c r="A384" s="2"/>
      <c r="P384" s="33"/>
    </row>
    <row r="385" ht="30" customHeight="1" spans="1:16">
      <c r="A385" s="2"/>
      <c r="P385" s="33"/>
    </row>
    <row r="386" ht="30" customHeight="1" spans="1:16">
      <c r="A386" s="2"/>
      <c r="P386" s="33"/>
    </row>
    <row r="387" ht="30" customHeight="1" spans="1:16">
      <c r="A387" s="2"/>
      <c r="P387" s="33"/>
    </row>
    <row r="388" ht="30" customHeight="1" spans="1:16">
      <c r="A388" s="2"/>
      <c r="P388" s="33"/>
    </row>
    <row r="389" ht="30" customHeight="1" spans="1:16">
      <c r="A389" s="2"/>
      <c r="P389" s="33"/>
    </row>
    <row r="390" ht="30" customHeight="1" spans="1:16">
      <c r="A390" s="2"/>
      <c r="P390" s="33"/>
    </row>
    <row r="391" ht="30" customHeight="1" spans="1:16">
      <c r="A391" s="2"/>
      <c r="P391" s="33"/>
    </row>
    <row r="392" ht="30" customHeight="1" spans="1:16">
      <c r="A392" s="2"/>
      <c r="P392" s="33"/>
    </row>
    <row r="393" ht="30" customHeight="1" spans="1:16">
      <c r="A393" s="2"/>
      <c r="P393" s="33"/>
    </row>
    <row r="394" ht="30" customHeight="1" spans="1:16">
      <c r="A394" s="2"/>
      <c r="P394" s="33"/>
    </row>
    <row r="395" ht="30" customHeight="1" spans="1:16">
      <c r="A395" s="2"/>
      <c r="P395" s="33"/>
    </row>
    <row r="396" ht="30" customHeight="1" spans="1:16">
      <c r="A396" s="2"/>
      <c r="P396" s="33"/>
    </row>
    <row r="397" ht="30" customHeight="1" spans="1:16">
      <c r="A397" s="2"/>
      <c r="P397" s="33"/>
    </row>
    <row r="398" ht="30" customHeight="1" spans="1:16">
      <c r="A398" s="2"/>
      <c r="P398" s="33"/>
    </row>
    <row r="399" ht="30" customHeight="1" spans="1:16">
      <c r="A399" s="2"/>
      <c r="P399" s="33"/>
    </row>
    <row r="400" ht="30" customHeight="1" spans="1:16">
      <c r="A400" s="2"/>
      <c r="P400" s="33"/>
    </row>
    <row r="401" ht="30" customHeight="1" spans="1:16">
      <c r="A401" s="2"/>
      <c r="P401" s="33"/>
    </row>
    <row r="402" ht="30" customHeight="1" spans="1:16">
      <c r="A402" s="2"/>
      <c r="P402" s="33"/>
    </row>
    <row r="403" ht="30" customHeight="1" spans="1:16">
      <c r="A403" s="2"/>
      <c r="P403" s="33"/>
    </row>
    <row r="404" ht="30" customHeight="1" spans="1:16">
      <c r="A404" s="2"/>
      <c r="P404" s="33"/>
    </row>
    <row r="405" ht="30" customHeight="1" spans="1:16">
      <c r="A405" s="2"/>
      <c r="P405" s="33"/>
    </row>
    <row r="406" ht="30" customHeight="1" spans="1:16">
      <c r="A406" s="2"/>
      <c r="P406" s="33"/>
    </row>
    <row r="407" ht="30" customHeight="1" spans="1:16">
      <c r="A407" s="2"/>
      <c r="P407" s="33"/>
    </row>
    <row r="408" ht="30" customHeight="1" spans="1:16">
      <c r="A408" s="2"/>
      <c r="P408" s="33"/>
    </row>
    <row r="409" ht="30" customHeight="1" spans="1:16">
      <c r="A409" s="2"/>
      <c r="P409" s="33"/>
    </row>
    <row r="410" ht="30" customHeight="1" spans="1:16">
      <c r="A410" s="2"/>
      <c r="P410" s="33"/>
    </row>
    <row r="411" ht="30" customHeight="1" spans="1:16">
      <c r="A411" s="2"/>
      <c r="P411" s="33"/>
    </row>
    <row r="412" ht="30" customHeight="1" spans="1:16">
      <c r="A412" s="2"/>
      <c r="P412" s="33"/>
    </row>
    <row r="413" ht="30" customHeight="1" spans="1:16">
      <c r="A413" s="2"/>
      <c r="P413" s="33"/>
    </row>
    <row r="414" ht="30" customHeight="1" spans="1:16">
      <c r="A414" s="2"/>
      <c r="P414" s="33"/>
    </row>
    <row r="415" ht="30" customHeight="1" spans="1:16">
      <c r="A415" s="2"/>
      <c r="P415" s="33"/>
    </row>
    <row r="416" ht="30" customHeight="1" spans="1:16">
      <c r="A416" s="2"/>
      <c r="P416" s="33"/>
    </row>
    <row r="417" ht="30" customHeight="1" spans="1:16">
      <c r="A417" s="2"/>
      <c r="P417" s="33"/>
    </row>
    <row r="418" ht="30" customHeight="1" spans="1:16">
      <c r="A418" s="2"/>
      <c r="P418" s="33"/>
    </row>
    <row r="419" ht="30" customHeight="1" spans="1:16">
      <c r="A419" s="2"/>
      <c r="P419" s="33"/>
    </row>
    <row r="420" ht="30" customHeight="1" spans="1:16">
      <c r="A420" s="2"/>
      <c r="P420" s="33"/>
    </row>
    <row r="421" ht="30" customHeight="1" spans="1:16">
      <c r="A421" s="2"/>
      <c r="P421" s="33"/>
    </row>
    <row r="422" ht="30" customHeight="1" spans="1:16">
      <c r="A422" s="2"/>
      <c r="P422" s="33"/>
    </row>
    <row r="423" ht="30" customHeight="1" spans="1:16">
      <c r="A423" s="2"/>
      <c r="P423" s="33"/>
    </row>
    <row r="424" ht="30" customHeight="1" spans="1:16">
      <c r="A424" s="2"/>
      <c r="P424" s="33"/>
    </row>
    <row r="425" ht="30" customHeight="1" spans="1:16">
      <c r="A425" s="2"/>
      <c r="P425" s="33"/>
    </row>
    <row r="426" ht="30" customHeight="1" spans="1:16">
      <c r="A426" s="2"/>
      <c r="P426" s="33"/>
    </row>
    <row r="427" ht="30" customHeight="1" spans="1:16">
      <c r="A427" s="2"/>
      <c r="P427" s="33"/>
    </row>
    <row r="428" ht="30" customHeight="1" spans="1:16">
      <c r="A428" s="2"/>
      <c r="P428" s="33"/>
    </row>
    <row r="429" ht="30" customHeight="1" spans="1:16">
      <c r="A429" s="2"/>
      <c r="P429" s="33"/>
    </row>
    <row r="430" ht="30" customHeight="1" spans="1:16">
      <c r="A430" s="2"/>
      <c r="P430" s="33"/>
    </row>
    <row r="431" ht="30" customHeight="1" spans="1:16">
      <c r="A431" s="2"/>
      <c r="P431" s="33"/>
    </row>
    <row r="432" ht="30" customHeight="1" spans="1:16">
      <c r="A432" s="2"/>
      <c r="P432" s="33"/>
    </row>
    <row r="433" ht="30" customHeight="1" spans="1:16">
      <c r="A433" s="2"/>
      <c r="P433" s="33"/>
    </row>
    <row r="434" ht="30" customHeight="1" spans="1:16">
      <c r="A434" s="2"/>
      <c r="P434" s="33"/>
    </row>
    <row r="435" ht="30" customHeight="1" spans="1:16">
      <c r="A435" s="2"/>
      <c r="P435" s="33"/>
    </row>
    <row r="436" ht="30" customHeight="1" spans="1:16">
      <c r="A436" s="2"/>
      <c r="P436" s="33"/>
    </row>
    <row r="437" ht="30" customHeight="1" spans="1:16">
      <c r="A437" s="2"/>
      <c r="P437" s="33"/>
    </row>
    <row r="438" ht="30" customHeight="1" spans="1:16">
      <c r="A438" s="2"/>
      <c r="P438" s="33"/>
    </row>
    <row r="439" ht="30" customHeight="1" spans="1:16">
      <c r="A439" s="2"/>
      <c r="P439" s="33"/>
    </row>
    <row r="440" ht="30" customHeight="1" spans="1:16">
      <c r="A440" s="2"/>
      <c r="P440" s="33"/>
    </row>
    <row r="441" ht="30" customHeight="1" spans="1:16">
      <c r="A441" s="2"/>
      <c r="P441" s="33"/>
    </row>
    <row r="442" ht="30" customHeight="1" spans="1:16">
      <c r="A442" s="2"/>
      <c r="P442" s="33"/>
    </row>
    <row r="443" ht="30" customHeight="1" spans="1:16">
      <c r="A443" s="2"/>
      <c r="P443" s="33"/>
    </row>
    <row r="444" ht="30" customHeight="1" spans="1:16">
      <c r="A444" s="2"/>
      <c r="P444" s="33"/>
    </row>
    <row r="445" ht="30" customHeight="1" spans="1:16">
      <c r="A445" s="2"/>
      <c r="P445" s="33"/>
    </row>
    <row r="446" ht="30" customHeight="1" spans="1:16">
      <c r="A446" s="2"/>
      <c r="P446" s="33"/>
    </row>
    <row r="447" ht="30" customHeight="1" spans="1:16">
      <c r="A447" s="2"/>
      <c r="P447" s="33"/>
    </row>
    <row r="448" ht="30" customHeight="1" spans="1:16">
      <c r="A448" s="2"/>
      <c r="P448" s="33"/>
    </row>
    <row r="449" ht="30" customHeight="1" spans="1:16">
      <c r="A449" s="2"/>
      <c r="P449" s="33"/>
    </row>
    <row r="450" ht="30" customHeight="1" spans="1:16">
      <c r="A450" s="2"/>
      <c r="P450" s="33"/>
    </row>
    <row r="451" ht="30" customHeight="1" spans="1:16">
      <c r="A451" s="2"/>
      <c r="P451" s="33"/>
    </row>
    <row r="452" ht="30" customHeight="1" spans="1:16">
      <c r="A452" s="2"/>
      <c r="P452" s="33"/>
    </row>
    <row r="453" ht="30" customHeight="1" spans="1:16">
      <c r="A453" s="2"/>
      <c r="P453" s="33"/>
    </row>
    <row r="454" ht="30" customHeight="1" spans="1:16">
      <c r="A454" s="2"/>
      <c r="P454" s="33"/>
    </row>
    <row r="455" ht="30" customHeight="1" spans="1:16">
      <c r="A455" s="2"/>
      <c r="P455" s="33"/>
    </row>
    <row r="456" ht="30" customHeight="1" spans="1:16">
      <c r="A456" s="2"/>
      <c r="P456" s="33"/>
    </row>
    <row r="457" ht="30" customHeight="1" spans="1:16">
      <c r="A457" s="2"/>
      <c r="P457" s="33"/>
    </row>
    <row r="458" ht="30" customHeight="1" spans="1:16">
      <c r="A458" s="2"/>
      <c r="P458" s="33"/>
    </row>
    <row r="459" ht="30" customHeight="1" spans="1:16">
      <c r="A459" s="2"/>
      <c r="P459" s="33"/>
    </row>
    <row r="460" ht="30" customHeight="1" spans="1:16">
      <c r="A460" s="2"/>
      <c r="P460" s="33"/>
    </row>
    <row r="461" ht="30" customHeight="1" spans="1:16">
      <c r="A461" s="2"/>
      <c r="P461" s="33"/>
    </row>
    <row r="462" ht="30" customHeight="1" spans="1:16">
      <c r="A462" s="2"/>
      <c r="P462" s="33"/>
    </row>
    <row r="463" ht="30" customHeight="1" spans="1:16">
      <c r="A463" s="2"/>
      <c r="P463" s="33"/>
    </row>
    <row r="464" ht="30" customHeight="1" spans="1:16">
      <c r="A464" s="2"/>
      <c r="P464" s="33"/>
    </row>
    <row r="465" ht="30" customHeight="1" spans="1:16">
      <c r="A465" s="2"/>
      <c r="P465" s="33"/>
    </row>
    <row r="466" ht="30" customHeight="1" spans="1:16">
      <c r="A466" s="2"/>
      <c r="P466" s="33"/>
    </row>
    <row r="467" ht="30" customHeight="1" spans="1:16">
      <c r="A467" s="2"/>
      <c r="P467" s="33"/>
    </row>
    <row r="468" ht="30" customHeight="1" spans="1:16">
      <c r="A468" s="2"/>
      <c r="P468" s="33"/>
    </row>
    <row r="469" ht="30" customHeight="1" spans="1:16">
      <c r="A469" s="2"/>
      <c r="P469" s="33"/>
    </row>
    <row r="470" ht="30" customHeight="1" spans="1:16">
      <c r="A470" s="2"/>
      <c r="P470" s="33"/>
    </row>
    <row r="471" ht="30" customHeight="1" spans="1:16">
      <c r="A471" s="2"/>
      <c r="P471" s="33"/>
    </row>
    <row r="472" ht="30" customHeight="1" spans="1:16">
      <c r="A472" s="2"/>
      <c r="P472" s="33"/>
    </row>
    <row r="473" ht="30" customHeight="1" spans="1:16">
      <c r="A473" s="2"/>
      <c r="P473" s="33"/>
    </row>
    <row r="474" ht="30" customHeight="1" spans="1:16">
      <c r="A474" s="2"/>
      <c r="P474" s="33"/>
    </row>
    <row r="475" ht="30" customHeight="1" spans="1:16">
      <c r="A475" s="2"/>
      <c r="P475" s="33"/>
    </row>
    <row r="476" ht="30" customHeight="1" spans="1:16">
      <c r="A476" s="2"/>
      <c r="P476" s="33"/>
    </row>
    <row r="477" ht="30" customHeight="1" spans="1:16">
      <c r="A477" s="2"/>
      <c r="P477" s="33"/>
    </row>
    <row r="478" ht="30" customHeight="1" spans="1:16">
      <c r="A478" s="2"/>
      <c r="P478" s="33"/>
    </row>
    <row r="479" ht="30" customHeight="1" spans="1:16">
      <c r="A479" s="2"/>
      <c r="P479" s="33"/>
    </row>
    <row r="480" ht="30" customHeight="1" spans="1:16">
      <c r="A480" s="2"/>
      <c r="P480" s="33"/>
    </row>
    <row r="481" ht="30" customHeight="1" spans="1:16">
      <c r="A481" s="2"/>
      <c r="P481" s="33"/>
    </row>
    <row r="482" ht="30" customHeight="1" spans="1:16">
      <c r="A482" s="2"/>
      <c r="P482" s="33"/>
    </row>
    <row r="483" ht="30" customHeight="1" spans="1:16">
      <c r="A483" s="2"/>
      <c r="P483" s="33"/>
    </row>
    <row r="484" ht="30" customHeight="1" spans="1:16">
      <c r="A484" s="2"/>
      <c r="P484" s="33"/>
    </row>
    <row r="485" ht="30" customHeight="1" spans="1:16">
      <c r="A485" s="2"/>
      <c r="P485" s="33"/>
    </row>
    <row r="486" ht="30" customHeight="1" spans="1:16">
      <c r="A486" s="2"/>
      <c r="P486" s="33"/>
    </row>
    <row r="487" ht="30" customHeight="1" spans="1:16">
      <c r="A487" s="2"/>
      <c r="P487" s="33"/>
    </row>
    <row r="488" ht="30" customHeight="1" spans="1:16">
      <c r="A488" s="2"/>
      <c r="P488" s="33"/>
    </row>
    <row r="489" ht="30" customHeight="1" spans="1:16">
      <c r="A489" s="2"/>
      <c r="P489" s="33"/>
    </row>
    <row r="490" ht="30" customHeight="1" spans="1:16">
      <c r="A490" s="2"/>
      <c r="P490" s="33"/>
    </row>
    <row r="491" ht="30" customHeight="1" spans="1:16">
      <c r="A491" s="2"/>
      <c r="P491" s="33"/>
    </row>
    <row r="492" ht="30" customHeight="1" spans="1:16">
      <c r="A492" s="2"/>
      <c r="P492" s="33"/>
    </row>
    <row r="493" ht="30" customHeight="1" spans="1:16">
      <c r="A493" s="2"/>
      <c r="P493" s="33"/>
    </row>
    <row r="494" ht="30" customHeight="1" spans="1:16">
      <c r="A494" s="2"/>
      <c r="P494" s="33"/>
    </row>
    <row r="495" ht="30" customHeight="1" spans="1:16">
      <c r="A495" s="2"/>
      <c r="P495" s="33"/>
    </row>
    <row r="496" ht="30" customHeight="1" spans="1:16">
      <c r="A496" s="2"/>
      <c r="P496" s="33"/>
    </row>
    <row r="497" ht="30" customHeight="1" spans="1:16">
      <c r="A497" s="2"/>
      <c r="P497" s="33"/>
    </row>
    <row r="498" ht="30" customHeight="1" spans="1:16">
      <c r="A498" s="2"/>
      <c r="P498" s="33"/>
    </row>
    <row r="499" ht="30" customHeight="1" spans="1:16">
      <c r="A499" s="2"/>
      <c r="P499" s="33"/>
    </row>
    <row r="500" ht="30" customHeight="1" spans="1:16">
      <c r="A500" s="2"/>
      <c r="P500" s="33"/>
    </row>
    <row r="501" ht="30" customHeight="1" spans="1:16">
      <c r="A501" s="2"/>
      <c r="P501" s="33"/>
    </row>
    <row r="502" ht="30" customHeight="1" spans="1:16">
      <c r="A502" s="2"/>
      <c r="P502" s="33"/>
    </row>
    <row r="503" ht="30" customHeight="1" spans="1:16">
      <c r="A503" s="2"/>
      <c r="P503" s="33"/>
    </row>
    <row r="504" ht="30" customHeight="1" spans="1:16">
      <c r="A504" s="2"/>
      <c r="P504" s="33"/>
    </row>
    <row r="505" ht="30" customHeight="1" spans="1:16">
      <c r="A505" s="2"/>
      <c r="P505" s="33"/>
    </row>
    <row r="506" ht="30" customHeight="1" spans="1:16">
      <c r="A506" s="2"/>
      <c r="P506" s="33"/>
    </row>
    <row r="507" ht="30" customHeight="1" spans="1:16">
      <c r="A507" s="2"/>
      <c r="P507" s="33"/>
    </row>
    <row r="508" ht="30" customHeight="1" spans="1:16">
      <c r="A508" s="2"/>
      <c r="P508" s="33"/>
    </row>
    <row r="509" ht="30" customHeight="1" spans="1:16">
      <c r="A509" s="2"/>
      <c r="P509" s="33"/>
    </row>
    <row r="510" ht="30" customHeight="1" spans="1:16">
      <c r="A510" s="2"/>
      <c r="P510" s="33"/>
    </row>
    <row r="511" ht="30" customHeight="1" spans="1:16">
      <c r="A511" s="2"/>
      <c r="P511" s="33"/>
    </row>
    <row r="512" ht="30" customHeight="1" spans="1:16">
      <c r="A512" s="2"/>
      <c r="P512" s="33"/>
    </row>
    <row r="513" ht="30" customHeight="1" spans="1:16">
      <c r="A513" s="2"/>
      <c r="P513" s="33"/>
    </row>
    <row r="514" ht="30" customHeight="1" spans="1:16">
      <c r="A514" s="2"/>
      <c r="P514" s="33"/>
    </row>
    <row r="515" ht="30" customHeight="1" spans="1:16">
      <c r="A515" s="2"/>
      <c r="P515" s="33"/>
    </row>
    <row r="516" ht="30" customHeight="1" spans="1:16">
      <c r="A516" s="2"/>
      <c r="P516" s="33"/>
    </row>
    <row r="517" ht="30" customHeight="1" spans="1:16">
      <c r="A517" s="2"/>
      <c r="P517" s="33"/>
    </row>
    <row r="518" ht="30" customHeight="1" spans="1:16">
      <c r="A518" s="2"/>
      <c r="P518" s="33"/>
    </row>
    <row r="519" ht="30" customHeight="1" spans="1:16">
      <c r="A519" s="2"/>
      <c r="P519" s="33"/>
    </row>
    <row r="520" ht="30" customHeight="1" spans="1:16">
      <c r="A520" s="2"/>
      <c r="P520" s="33"/>
    </row>
    <row r="521" ht="30" customHeight="1" spans="1:16">
      <c r="A521" s="2"/>
      <c r="P521" s="33"/>
    </row>
    <row r="522" ht="30" customHeight="1" spans="1:16">
      <c r="A522" s="2"/>
      <c r="P522" s="33"/>
    </row>
    <row r="523" ht="30" customHeight="1" spans="1:16">
      <c r="A523" s="2"/>
      <c r="P523" s="33"/>
    </row>
    <row r="524" ht="30" customHeight="1" spans="1:16">
      <c r="A524" s="2"/>
      <c r="P524" s="33"/>
    </row>
    <row r="525" ht="30" customHeight="1" spans="1:16">
      <c r="A525" s="2"/>
      <c r="P525" s="33"/>
    </row>
    <row r="526" ht="30" customHeight="1" spans="1:16">
      <c r="A526" s="2"/>
      <c r="P526" s="33"/>
    </row>
    <row r="527" ht="30" customHeight="1" spans="1:16">
      <c r="A527" s="2"/>
      <c r="P527" s="33"/>
    </row>
    <row r="528" ht="30" customHeight="1" spans="1:16">
      <c r="A528" s="2"/>
      <c r="P528" s="33"/>
    </row>
    <row r="529" ht="30" customHeight="1" spans="1:16">
      <c r="A529" s="2"/>
      <c r="P529" s="33"/>
    </row>
    <row r="530" ht="30" customHeight="1" spans="1:16">
      <c r="A530" s="2"/>
      <c r="P530" s="33"/>
    </row>
    <row r="531" ht="30" customHeight="1" spans="1:16">
      <c r="A531" s="2"/>
      <c r="P531" s="33"/>
    </row>
    <row r="532" ht="30" customHeight="1" spans="1:16">
      <c r="A532" s="2"/>
      <c r="P532" s="33"/>
    </row>
    <row r="533" ht="30" customHeight="1" spans="1:16">
      <c r="A533" s="2"/>
      <c r="P533" s="33"/>
    </row>
    <row r="534" ht="30" customHeight="1" spans="1:16">
      <c r="A534" s="2"/>
      <c r="P534" s="33"/>
    </row>
    <row r="535" ht="30" customHeight="1" spans="1:16">
      <c r="A535" s="2"/>
      <c r="P535" s="33"/>
    </row>
    <row r="536" ht="30" customHeight="1" spans="1:16">
      <c r="A536" s="2"/>
      <c r="P536" s="33"/>
    </row>
    <row r="537" ht="30" customHeight="1" spans="1:16">
      <c r="A537" s="2"/>
      <c r="P537" s="33"/>
    </row>
    <row r="538" ht="30" customHeight="1" spans="1:16">
      <c r="A538" s="2"/>
      <c r="P538" s="33"/>
    </row>
    <row r="539" ht="30" customHeight="1" spans="1:16">
      <c r="A539" s="2"/>
      <c r="P539" s="33"/>
    </row>
    <row r="540" ht="30" customHeight="1" spans="1:16">
      <c r="A540" s="2"/>
      <c r="P540" s="33"/>
    </row>
    <row r="541" ht="30" customHeight="1" spans="1:16">
      <c r="A541" s="2"/>
      <c r="P541" s="33"/>
    </row>
    <row r="542" ht="30" customHeight="1" spans="1:16">
      <c r="A542" s="2"/>
      <c r="P542" s="33"/>
    </row>
    <row r="543" ht="30" customHeight="1" spans="1:16">
      <c r="A543" s="2"/>
      <c r="P543" s="33"/>
    </row>
    <row r="544" ht="30" customHeight="1" spans="1:16">
      <c r="A544" s="2"/>
      <c r="P544" s="33"/>
    </row>
    <row r="545" ht="30" customHeight="1" spans="1:16">
      <c r="A545" s="2"/>
      <c r="P545" s="33"/>
    </row>
    <row r="546" ht="30" customHeight="1" spans="1:16">
      <c r="A546" s="2"/>
      <c r="P546" s="33"/>
    </row>
    <row r="547" ht="30" customHeight="1" spans="1:16">
      <c r="A547" s="2"/>
      <c r="P547" s="33"/>
    </row>
    <row r="548" ht="30" customHeight="1" spans="1:16">
      <c r="A548" s="2"/>
      <c r="P548" s="33"/>
    </row>
    <row r="549" ht="30" customHeight="1" spans="1:16">
      <c r="A549" s="2"/>
      <c r="P549" s="33"/>
    </row>
    <row r="550" ht="30" customHeight="1" spans="1:16">
      <c r="A550" s="2"/>
      <c r="P550" s="33"/>
    </row>
    <row r="551" ht="30" customHeight="1" spans="1:16">
      <c r="A551" s="2"/>
      <c r="P551" s="33"/>
    </row>
    <row r="552" ht="30" customHeight="1" spans="1:16">
      <c r="A552" s="2"/>
      <c r="P552" s="33"/>
    </row>
    <row r="553" ht="30" customHeight="1" spans="1:16">
      <c r="A553" s="2"/>
      <c r="P553" s="33"/>
    </row>
    <row r="554" ht="30" customHeight="1" spans="1:16">
      <c r="A554" s="2"/>
      <c r="P554" s="33"/>
    </row>
    <row r="555" ht="30" customHeight="1" spans="1:16">
      <c r="A555" s="2"/>
      <c r="P555" s="33"/>
    </row>
    <row r="556" ht="30" customHeight="1" spans="1:16">
      <c r="A556" s="2"/>
      <c r="P556" s="33"/>
    </row>
    <row r="557" ht="30" customHeight="1" spans="1:16">
      <c r="A557" s="2"/>
      <c r="P557" s="33"/>
    </row>
    <row r="558" ht="30" customHeight="1" spans="1:16">
      <c r="A558" s="2"/>
      <c r="P558" s="33"/>
    </row>
    <row r="559" ht="30" customHeight="1" spans="1:16">
      <c r="A559" s="2"/>
      <c r="P559" s="33"/>
    </row>
    <row r="560" ht="30" customHeight="1" spans="1:16">
      <c r="A560" s="2"/>
      <c r="P560" s="33"/>
    </row>
    <row r="561" ht="30" customHeight="1" spans="1:16">
      <c r="A561" s="2"/>
      <c r="P561" s="33"/>
    </row>
    <row r="562" ht="30" customHeight="1" spans="1:16">
      <c r="A562" s="2"/>
      <c r="P562" s="33"/>
    </row>
    <row r="563" ht="30" customHeight="1" spans="1:16">
      <c r="A563" s="2"/>
      <c r="P563" s="33"/>
    </row>
    <row r="564" ht="30" customHeight="1" spans="1:16">
      <c r="A564" s="2"/>
      <c r="P564" s="33"/>
    </row>
    <row r="565" ht="30" customHeight="1" spans="1:16">
      <c r="A565" s="2"/>
      <c r="P565" s="33"/>
    </row>
    <row r="566" ht="30" customHeight="1" spans="1:16">
      <c r="A566" s="2"/>
      <c r="P566" s="33"/>
    </row>
    <row r="567" ht="30" customHeight="1" spans="1:16">
      <c r="A567" s="2"/>
      <c r="P567" s="33"/>
    </row>
    <row r="568" ht="30" customHeight="1" spans="1:16">
      <c r="A568" s="2"/>
      <c r="P568" s="33"/>
    </row>
    <row r="569" ht="30" customHeight="1" spans="1:16">
      <c r="A569" s="2"/>
      <c r="P569" s="33"/>
    </row>
    <row r="570" ht="30" customHeight="1" spans="1:16">
      <c r="A570" s="2"/>
      <c r="P570" s="33"/>
    </row>
    <row r="571" ht="30" customHeight="1" spans="1:16">
      <c r="A571" s="2"/>
      <c r="P571" s="33"/>
    </row>
    <row r="572" ht="30" customHeight="1" spans="1:16">
      <c r="A572" s="2"/>
      <c r="P572" s="33"/>
    </row>
    <row r="573" ht="30" customHeight="1" spans="1:16">
      <c r="A573" s="2"/>
      <c r="P573" s="33"/>
    </row>
    <row r="574" ht="30" customHeight="1" spans="1:16">
      <c r="A574" s="2"/>
      <c r="P574" s="33"/>
    </row>
    <row r="575" ht="30" customHeight="1" spans="1:16">
      <c r="A575" s="2"/>
      <c r="P575" s="33"/>
    </row>
    <row r="576" ht="30" customHeight="1" spans="1:16">
      <c r="A576" s="2"/>
      <c r="P576" s="33"/>
    </row>
    <row r="577" ht="30" customHeight="1" spans="1:16">
      <c r="A577" s="2"/>
      <c r="P577" s="33"/>
    </row>
    <row r="578" ht="30" customHeight="1" spans="1:16">
      <c r="A578" s="2"/>
      <c r="P578" s="33"/>
    </row>
    <row r="579" ht="30" customHeight="1" spans="1:16">
      <c r="A579" s="2"/>
      <c r="P579" s="33"/>
    </row>
    <row r="580" ht="30" customHeight="1" spans="1:16">
      <c r="A580" s="2"/>
      <c r="P580" s="33"/>
    </row>
    <row r="581" ht="30" customHeight="1" spans="1:16">
      <c r="A581" s="2"/>
      <c r="P581" s="33"/>
    </row>
    <row r="582" ht="30" customHeight="1" spans="1:16">
      <c r="A582" s="2"/>
      <c r="P582" s="33"/>
    </row>
    <row r="583" ht="30" customHeight="1" spans="1:16">
      <c r="A583" s="2"/>
      <c r="P583" s="33"/>
    </row>
    <row r="584" ht="30" customHeight="1" spans="1:16">
      <c r="A584" s="2"/>
      <c r="P584" s="33"/>
    </row>
    <row r="585" ht="30" customHeight="1" spans="1:16">
      <c r="A585" s="2"/>
      <c r="P585" s="33"/>
    </row>
    <row r="586" ht="30" customHeight="1" spans="1:16">
      <c r="A586" s="2"/>
      <c r="P586" s="33"/>
    </row>
    <row r="587" ht="30" customHeight="1" spans="1:16">
      <c r="A587" s="2"/>
      <c r="P587" s="33"/>
    </row>
    <row r="588" ht="30" customHeight="1" spans="1:16">
      <c r="A588" s="2"/>
      <c r="P588" s="33"/>
    </row>
    <row r="589" ht="30" customHeight="1" spans="1:16">
      <c r="A589" s="2"/>
      <c r="P589" s="33"/>
    </row>
    <row r="590" ht="30" customHeight="1" spans="1:16">
      <c r="A590" s="2"/>
      <c r="P590" s="33"/>
    </row>
    <row r="591" ht="30" customHeight="1" spans="1:16">
      <c r="A591" s="2"/>
      <c r="P591" s="33"/>
    </row>
    <row r="592" ht="30" customHeight="1" spans="1:16">
      <c r="A592" s="2"/>
      <c r="P592" s="33"/>
    </row>
    <row r="593" ht="30" customHeight="1" spans="1:16">
      <c r="A593" s="2"/>
      <c r="P593" s="33"/>
    </row>
    <row r="594" ht="30" customHeight="1" spans="1:16">
      <c r="A594" s="2"/>
      <c r="P594" s="33"/>
    </row>
    <row r="595" ht="30" customHeight="1" spans="1:16">
      <c r="A595" s="2"/>
      <c r="P595" s="33"/>
    </row>
    <row r="596" ht="30" customHeight="1" spans="1:16">
      <c r="A596" s="2"/>
      <c r="P596" s="33"/>
    </row>
    <row r="597" ht="30" customHeight="1" spans="1:16">
      <c r="A597" s="2"/>
      <c r="P597" s="33"/>
    </row>
    <row r="598" ht="30" customHeight="1" spans="1:16">
      <c r="A598" s="2"/>
      <c r="P598" s="33"/>
    </row>
    <row r="599" ht="30" customHeight="1" spans="1:16">
      <c r="A599" s="2"/>
      <c r="P599" s="33"/>
    </row>
    <row r="600" ht="30" customHeight="1" spans="1:16">
      <c r="A600" s="2"/>
      <c r="P600" s="33"/>
    </row>
    <row r="601" ht="30" customHeight="1" spans="1:16">
      <c r="A601" s="2"/>
      <c r="P601" s="33"/>
    </row>
    <row r="602" ht="30" customHeight="1" spans="1:16">
      <c r="A602" s="2"/>
      <c r="P602" s="33"/>
    </row>
    <row r="603" ht="30" customHeight="1" spans="1:16">
      <c r="A603" s="2"/>
      <c r="P603" s="33"/>
    </row>
    <row r="604" ht="30" customHeight="1" spans="1:16">
      <c r="A604" s="2"/>
      <c r="P604" s="33"/>
    </row>
    <row r="605" ht="30" customHeight="1" spans="1:16">
      <c r="A605" s="2"/>
      <c r="P605" s="33"/>
    </row>
    <row r="606" ht="30" customHeight="1" spans="1:16">
      <c r="A606" s="2"/>
      <c r="P606" s="33"/>
    </row>
    <row r="607" ht="30" customHeight="1" spans="1:16">
      <c r="A607" s="2"/>
      <c r="P607" s="33"/>
    </row>
    <row r="608" ht="30" customHeight="1" spans="1:16">
      <c r="A608" s="2"/>
      <c r="P608" s="33"/>
    </row>
    <row r="609" ht="30" customHeight="1" spans="1:16">
      <c r="A609" s="2"/>
      <c r="P609" s="33"/>
    </row>
    <row r="610" ht="30" customHeight="1" spans="1:16">
      <c r="A610" s="2"/>
      <c r="P610" s="33"/>
    </row>
    <row r="611" ht="30" customHeight="1" spans="1:16">
      <c r="A611" s="2"/>
      <c r="P611" s="33"/>
    </row>
    <row r="612" ht="30" customHeight="1" spans="1:16">
      <c r="A612" s="2"/>
      <c r="P612" s="33"/>
    </row>
    <row r="613" ht="30" customHeight="1" spans="1:16">
      <c r="A613" s="2"/>
      <c r="P613" s="33"/>
    </row>
    <row r="614" ht="30" customHeight="1" spans="1:16">
      <c r="A614" s="2"/>
      <c r="P614" s="33"/>
    </row>
    <row r="615" ht="30" customHeight="1" spans="1:16">
      <c r="A615" s="2"/>
      <c r="P615" s="33"/>
    </row>
    <row r="616" ht="30" customHeight="1" spans="1:16">
      <c r="A616" s="2"/>
      <c r="P616" s="33"/>
    </row>
    <row r="617" ht="30" customHeight="1" spans="1:16">
      <c r="A617" s="2"/>
      <c r="P617" s="33"/>
    </row>
    <row r="618" ht="30" customHeight="1" spans="1:16">
      <c r="A618" s="2"/>
      <c r="P618" s="33"/>
    </row>
    <row r="619" ht="30" customHeight="1" spans="1:16">
      <c r="A619" s="2"/>
      <c r="P619" s="33"/>
    </row>
    <row r="620" ht="30" customHeight="1" spans="1:16">
      <c r="A620" s="2"/>
      <c r="P620" s="33"/>
    </row>
    <row r="621" ht="30" customHeight="1" spans="1:16">
      <c r="A621" s="2"/>
      <c r="P621" s="33"/>
    </row>
    <row r="622" ht="30" customHeight="1" spans="1:16">
      <c r="A622" s="2"/>
      <c r="P622" s="33"/>
    </row>
    <row r="623" ht="30" customHeight="1" spans="1:16">
      <c r="A623" s="2"/>
      <c r="P623" s="33"/>
    </row>
    <row r="624" ht="30" customHeight="1" spans="1:16">
      <c r="A624" s="2"/>
      <c r="P624" s="33"/>
    </row>
    <row r="625" ht="30" customHeight="1" spans="1:16">
      <c r="A625" s="2"/>
      <c r="P625" s="33"/>
    </row>
    <row r="626" ht="30" customHeight="1" spans="1:16">
      <c r="A626" s="2"/>
      <c r="P626" s="33"/>
    </row>
    <row r="627" ht="30" customHeight="1" spans="1:16">
      <c r="A627" s="2"/>
      <c r="P627" s="33"/>
    </row>
    <row r="628" ht="30" customHeight="1" spans="1:16">
      <c r="A628" s="2"/>
      <c r="P628" s="33"/>
    </row>
    <row r="629" ht="30" customHeight="1" spans="1:16">
      <c r="A629" s="2"/>
      <c r="P629" s="33"/>
    </row>
    <row r="630" ht="30" customHeight="1" spans="1:16">
      <c r="A630" s="2"/>
      <c r="P630" s="33"/>
    </row>
    <row r="631" ht="30" customHeight="1" spans="1:16">
      <c r="A631" s="2"/>
      <c r="P631" s="33"/>
    </row>
    <row r="632" ht="30" customHeight="1" spans="1:16">
      <c r="A632" s="2"/>
      <c r="P632" s="33"/>
    </row>
    <row r="633" ht="30" customHeight="1" spans="1:16">
      <c r="A633" s="2"/>
      <c r="P633" s="33"/>
    </row>
    <row r="634" ht="30" customHeight="1" spans="1:16">
      <c r="A634" s="2"/>
      <c r="P634" s="33"/>
    </row>
    <row r="635" ht="30" customHeight="1" spans="1:16">
      <c r="A635" s="2"/>
      <c r="P635" s="33"/>
    </row>
    <row r="636" ht="30" customHeight="1" spans="1:16">
      <c r="A636" s="2"/>
      <c r="P636" s="33"/>
    </row>
    <row r="637" ht="30" customHeight="1" spans="1:16">
      <c r="A637" s="2"/>
      <c r="P637" s="33"/>
    </row>
    <row r="638" ht="30" customHeight="1" spans="1:16">
      <c r="A638" s="2"/>
      <c r="P638" s="33"/>
    </row>
    <row r="639" ht="30" customHeight="1" spans="1:16">
      <c r="A639" s="2"/>
      <c r="P639" s="33"/>
    </row>
    <row r="640" ht="30" customHeight="1" spans="1:16">
      <c r="A640" s="2"/>
      <c r="P640" s="33"/>
    </row>
    <row r="641" ht="30" customHeight="1" spans="1:16">
      <c r="A641" s="2"/>
      <c r="P641" s="33"/>
    </row>
    <row r="642" ht="30" customHeight="1" spans="1:16">
      <c r="A642" s="2"/>
      <c r="P642" s="33"/>
    </row>
    <row r="643" ht="30" customHeight="1" spans="1:16">
      <c r="A643" s="2"/>
      <c r="P643" s="33"/>
    </row>
    <row r="644" ht="30" customHeight="1" spans="1:16">
      <c r="A644" s="2"/>
      <c r="P644" s="33"/>
    </row>
    <row r="645" ht="30" customHeight="1" spans="1:16">
      <c r="A645" s="2"/>
      <c r="P645" s="33"/>
    </row>
    <row r="646" ht="30" customHeight="1" spans="1:16">
      <c r="A646" s="2"/>
      <c r="P646" s="33"/>
    </row>
    <row r="647" ht="30" customHeight="1" spans="1:16">
      <c r="A647" s="2"/>
      <c r="P647" s="33"/>
    </row>
    <row r="648" ht="30" customHeight="1" spans="1:16">
      <c r="A648" s="2"/>
      <c r="P648" s="33"/>
    </row>
    <row r="649" ht="30" customHeight="1" spans="1:16">
      <c r="A649" s="2"/>
      <c r="P649" s="33"/>
    </row>
    <row r="650" ht="30" customHeight="1" spans="1:16">
      <c r="A650" s="2"/>
      <c r="P650" s="33"/>
    </row>
    <row r="651" ht="30" customHeight="1" spans="1:16">
      <c r="A651" s="2"/>
      <c r="P651" s="33"/>
    </row>
    <row r="652" ht="30" customHeight="1" spans="1:16">
      <c r="A652" s="2"/>
      <c r="P652" s="33"/>
    </row>
    <row r="653" ht="30" customHeight="1" spans="1:16">
      <c r="A653" s="2"/>
      <c r="P653" s="33"/>
    </row>
    <row r="654" ht="30" customHeight="1" spans="1:16">
      <c r="A654" s="2"/>
      <c r="P654" s="33"/>
    </row>
    <row r="655" ht="30" customHeight="1" spans="1:16">
      <c r="A655" s="2"/>
      <c r="P655" s="33"/>
    </row>
    <row r="656" ht="30" customHeight="1" spans="1:16">
      <c r="A656" s="2"/>
      <c r="P656" s="33"/>
    </row>
    <row r="657" ht="30" customHeight="1" spans="1:16">
      <c r="A657" s="2"/>
      <c r="P657" s="33"/>
    </row>
    <row r="658" ht="30" customHeight="1" spans="1:16">
      <c r="A658" s="2"/>
      <c r="P658" s="33"/>
    </row>
    <row r="659" ht="30" customHeight="1" spans="1:16">
      <c r="A659" s="2"/>
      <c r="P659" s="33"/>
    </row>
    <row r="660" ht="30" customHeight="1" spans="1:16">
      <c r="A660" s="2"/>
      <c r="P660" s="33"/>
    </row>
    <row r="661" ht="30" customHeight="1" spans="1:16">
      <c r="A661" s="2"/>
      <c r="P661" s="33"/>
    </row>
    <row r="662" ht="30" customHeight="1" spans="1:16">
      <c r="A662" s="2"/>
      <c r="P662" s="33"/>
    </row>
    <row r="663" ht="30" customHeight="1" spans="1:16">
      <c r="A663" s="2"/>
      <c r="P663" s="33"/>
    </row>
    <row r="664" ht="30" customHeight="1" spans="1:16">
      <c r="A664" s="2"/>
      <c r="P664" s="33"/>
    </row>
    <row r="665" ht="30" customHeight="1" spans="1:16">
      <c r="A665" s="2"/>
      <c r="P665" s="33"/>
    </row>
    <row r="666" ht="30" customHeight="1" spans="1:16">
      <c r="A666" s="2"/>
      <c r="P666" s="33"/>
    </row>
    <row r="667" ht="30" customHeight="1" spans="1:16">
      <c r="A667" s="2"/>
      <c r="P667" s="33"/>
    </row>
    <row r="668" ht="30" customHeight="1" spans="1:16">
      <c r="A668" s="2"/>
      <c r="P668" s="33"/>
    </row>
    <row r="669" ht="30" customHeight="1" spans="1:16">
      <c r="A669" s="2"/>
      <c r="P669" s="33"/>
    </row>
    <row r="670" ht="30" customHeight="1" spans="1:16">
      <c r="A670" s="2"/>
      <c r="P670" s="33"/>
    </row>
    <row r="671" ht="30" customHeight="1" spans="1:16">
      <c r="A671" s="2"/>
      <c r="P671" s="33"/>
    </row>
    <row r="672" ht="30" customHeight="1" spans="1:16">
      <c r="A672" s="2"/>
      <c r="P672" s="33"/>
    </row>
    <row r="673" ht="30" customHeight="1" spans="1:16">
      <c r="A673" s="2"/>
      <c r="P673" s="33"/>
    </row>
    <row r="674" ht="30" customHeight="1" spans="1:16">
      <c r="A674" s="2"/>
      <c r="P674" s="33"/>
    </row>
    <row r="675" ht="30" customHeight="1" spans="1:16">
      <c r="A675" s="2"/>
      <c r="P675" s="33"/>
    </row>
    <row r="676" ht="30" customHeight="1" spans="1:16">
      <c r="A676" s="2"/>
      <c r="P676" s="33"/>
    </row>
    <row r="677" ht="30" customHeight="1" spans="1:16">
      <c r="A677" s="2"/>
      <c r="P677" s="33"/>
    </row>
    <row r="678" ht="30" customHeight="1" spans="1:16">
      <c r="A678" s="2"/>
      <c r="P678" s="33"/>
    </row>
    <row r="679" ht="30" customHeight="1" spans="1:16">
      <c r="A679" s="2"/>
      <c r="P679" s="33"/>
    </row>
    <row r="680" ht="30" customHeight="1" spans="1:16">
      <c r="A680" s="2"/>
      <c r="P680" s="33"/>
    </row>
    <row r="681" ht="30" customHeight="1" spans="1:16">
      <c r="A681" s="2"/>
      <c r="P681" s="33"/>
    </row>
    <row r="682" ht="30" customHeight="1" spans="1:16">
      <c r="A682" s="2"/>
      <c r="P682" s="33"/>
    </row>
    <row r="683" ht="30" customHeight="1" spans="1:16">
      <c r="A683" s="2"/>
      <c r="P683" s="33"/>
    </row>
    <row r="684" ht="30" customHeight="1" spans="1:16">
      <c r="A684" s="2"/>
      <c r="P684" s="33"/>
    </row>
    <row r="685" ht="30" customHeight="1" spans="1:16">
      <c r="A685" s="2"/>
      <c r="P685" s="33"/>
    </row>
    <row r="686" ht="30" customHeight="1" spans="1:16">
      <c r="A686" s="2"/>
      <c r="P686" s="33"/>
    </row>
    <row r="687" ht="30" customHeight="1" spans="1:16">
      <c r="A687" s="2"/>
      <c r="P687" s="33"/>
    </row>
    <row r="688" ht="30" customHeight="1" spans="1:16">
      <c r="A688" s="2"/>
      <c r="P688" s="33"/>
    </row>
    <row r="689" ht="30" customHeight="1" spans="1:16">
      <c r="A689" s="2"/>
      <c r="P689" s="33"/>
    </row>
    <row r="690" ht="30" customHeight="1" spans="1:16">
      <c r="A690" s="2"/>
      <c r="P690" s="33"/>
    </row>
    <row r="691" ht="30" customHeight="1" spans="1:16">
      <c r="A691" s="2"/>
      <c r="P691" s="33"/>
    </row>
    <row r="692" ht="30" customHeight="1" spans="1:16">
      <c r="A692" s="2"/>
      <c r="P692" s="33"/>
    </row>
    <row r="693" ht="30" customHeight="1" spans="1:16">
      <c r="A693" s="2"/>
      <c r="P693" s="33"/>
    </row>
    <row r="694" ht="30" customHeight="1" spans="1:16">
      <c r="A694" s="2"/>
      <c r="P694" s="33"/>
    </row>
    <row r="695" ht="30" customHeight="1" spans="1:16">
      <c r="A695" s="2"/>
      <c r="P695" s="33"/>
    </row>
    <row r="696" ht="30" customHeight="1" spans="1:16">
      <c r="A696" s="2"/>
      <c r="P696" s="33"/>
    </row>
    <row r="697" ht="30" customHeight="1" spans="1:16">
      <c r="A697" s="2"/>
      <c r="P697" s="33"/>
    </row>
    <row r="698" ht="30" customHeight="1" spans="1:16">
      <c r="A698" s="2"/>
      <c r="P698" s="33"/>
    </row>
    <row r="699" ht="30" customHeight="1" spans="1:16">
      <c r="A699" s="2"/>
      <c r="P699" s="33"/>
    </row>
    <row r="700" ht="30" customHeight="1" spans="1:16">
      <c r="A700" s="2"/>
      <c r="P700" s="33"/>
    </row>
    <row r="701" ht="30" customHeight="1" spans="1:16">
      <c r="A701" s="2"/>
      <c r="P701" s="33"/>
    </row>
    <row r="702" ht="30" customHeight="1" spans="1:16">
      <c r="A702" s="2"/>
      <c r="P702" s="33"/>
    </row>
    <row r="703" ht="30" customHeight="1" spans="1:16">
      <c r="A703" s="2"/>
      <c r="P703" s="33"/>
    </row>
    <row r="704" ht="30" customHeight="1" spans="1:16">
      <c r="A704" s="2"/>
      <c r="P704" s="33"/>
    </row>
    <row r="705" ht="30" customHeight="1" spans="1:16">
      <c r="A705" s="2"/>
      <c r="P705" s="33"/>
    </row>
    <row r="706" ht="30" customHeight="1" spans="1:16">
      <c r="A706" s="2"/>
      <c r="P706" s="33"/>
    </row>
    <row r="707" ht="30" customHeight="1" spans="1:16">
      <c r="A707" s="2"/>
      <c r="P707" s="33"/>
    </row>
    <row r="708" ht="30" customHeight="1" spans="1:16">
      <c r="A708" s="2"/>
      <c r="P708" s="33"/>
    </row>
    <row r="709" ht="30" customHeight="1" spans="1:16">
      <c r="A709" s="2"/>
      <c r="P709" s="33"/>
    </row>
    <row r="710" ht="30" customHeight="1" spans="1:16">
      <c r="A710" s="2"/>
      <c r="P710" s="33"/>
    </row>
    <row r="711" ht="30" customHeight="1" spans="1:16">
      <c r="A711" s="2"/>
      <c r="P711" s="33"/>
    </row>
    <row r="712" ht="30" customHeight="1" spans="1:16">
      <c r="A712" s="2"/>
      <c r="P712" s="33"/>
    </row>
    <row r="713" ht="30" customHeight="1" spans="1:16">
      <c r="A713" s="2"/>
      <c r="P713" s="33"/>
    </row>
    <row r="714" ht="30" customHeight="1" spans="1:16">
      <c r="A714" s="2"/>
      <c r="P714" s="33"/>
    </row>
    <row r="715" ht="30" customHeight="1" spans="1:16">
      <c r="A715" s="2"/>
      <c r="P715" s="33"/>
    </row>
    <row r="716" ht="30" customHeight="1" spans="1:16">
      <c r="A716" s="2"/>
      <c r="P716" s="33"/>
    </row>
    <row r="717" ht="30" customHeight="1" spans="1:16">
      <c r="A717" s="2"/>
      <c r="P717" s="33"/>
    </row>
    <row r="718" ht="30" customHeight="1" spans="1:16">
      <c r="A718" s="2"/>
      <c r="P718" s="33"/>
    </row>
    <row r="719" ht="30" customHeight="1" spans="1:16">
      <c r="A719" s="2"/>
      <c r="P719" s="33"/>
    </row>
    <row r="720" ht="30" customHeight="1" spans="1:16">
      <c r="A720" s="2"/>
      <c r="P720" s="33"/>
    </row>
    <row r="721" ht="30" customHeight="1" spans="1:16">
      <c r="A721" s="2"/>
      <c r="P721" s="33"/>
    </row>
    <row r="722" ht="30" customHeight="1" spans="1:16">
      <c r="A722" s="2"/>
      <c r="P722" s="33"/>
    </row>
    <row r="723" ht="30" customHeight="1" spans="1:16">
      <c r="A723" s="2"/>
      <c r="P723" s="33"/>
    </row>
    <row r="724" ht="30" customHeight="1" spans="1:16">
      <c r="A724" s="2"/>
      <c r="P724" s="33"/>
    </row>
    <row r="725" ht="30" customHeight="1" spans="1:16">
      <c r="A725" s="2"/>
      <c r="P725" s="33"/>
    </row>
    <row r="726" ht="30" customHeight="1" spans="1:16">
      <c r="A726" s="2"/>
      <c r="P726" s="33"/>
    </row>
    <row r="727" ht="30" customHeight="1" spans="1:16">
      <c r="A727" s="2"/>
      <c r="P727" s="33"/>
    </row>
    <row r="728" ht="30" customHeight="1" spans="1:16">
      <c r="A728" s="2"/>
      <c r="P728" s="33"/>
    </row>
    <row r="729" ht="30" customHeight="1" spans="1:16">
      <c r="A729" s="2"/>
      <c r="P729" s="33"/>
    </row>
    <row r="730" ht="30" customHeight="1" spans="1:16">
      <c r="A730" s="2"/>
      <c r="P730" s="33"/>
    </row>
    <row r="731" ht="30" customHeight="1" spans="1:16">
      <c r="A731" s="2"/>
      <c r="P731" s="33"/>
    </row>
    <row r="732" ht="30" customHeight="1" spans="1:16">
      <c r="A732" s="2"/>
      <c r="P732" s="33"/>
    </row>
    <row r="733" ht="30" customHeight="1" spans="1:16">
      <c r="A733" s="2"/>
      <c r="P733" s="33"/>
    </row>
    <row r="734" ht="30" customHeight="1" spans="1:16">
      <c r="A734" s="2"/>
      <c r="P734" s="33"/>
    </row>
    <row r="735" ht="30" customHeight="1" spans="1:16">
      <c r="A735" s="2"/>
      <c r="P735" s="33"/>
    </row>
    <row r="736" ht="30" customHeight="1" spans="1:16">
      <c r="A736" s="2"/>
      <c r="P736" s="33"/>
    </row>
    <row r="737" ht="30" customHeight="1" spans="1:16">
      <c r="A737" s="2"/>
      <c r="P737" s="33"/>
    </row>
    <row r="738" ht="30" customHeight="1" spans="1:16">
      <c r="A738" s="2"/>
      <c r="P738" s="33"/>
    </row>
    <row r="739" ht="30" customHeight="1" spans="1:16">
      <c r="A739" s="2"/>
      <c r="P739" s="33"/>
    </row>
    <row r="740" ht="30" customHeight="1" spans="1:16">
      <c r="A740" s="2"/>
      <c r="P740" s="33"/>
    </row>
    <row r="741" ht="30" customHeight="1" spans="1:16">
      <c r="A741" s="2"/>
      <c r="P741" s="33"/>
    </row>
    <row r="742" ht="30" customHeight="1" spans="1:16">
      <c r="A742" s="2"/>
      <c r="P742" s="33"/>
    </row>
    <row r="743" ht="30" customHeight="1" spans="1:16">
      <c r="A743" s="2"/>
      <c r="P743" s="33"/>
    </row>
    <row r="744" ht="30" customHeight="1" spans="1:16">
      <c r="A744" s="2"/>
      <c r="P744" s="33"/>
    </row>
    <row r="745" ht="30" customHeight="1" spans="1:16">
      <c r="A745" s="2"/>
      <c r="P745" s="33"/>
    </row>
    <row r="746" ht="30" customHeight="1" spans="1:16">
      <c r="A746" s="2"/>
      <c r="P746" s="33"/>
    </row>
    <row r="747" ht="30" customHeight="1" spans="1:16">
      <c r="A747" s="2"/>
      <c r="P747" s="33"/>
    </row>
    <row r="748" ht="30" customHeight="1" spans="1:16">
      <c r="A748" s="2"/>
      <c r="P748" s="33"/>
    </row>
    <row r="749" ht="30" customHeight="1" spans="1:16">
      <c r="A749" s="2"/>
      <c r="P749" s="33"/>
    </row>
    <row r="750" ht="30" customHeight="1" spans="1:16">
      <c r="A750" s="2"/>
      <c r="P750" s="33"/>
    </row>
    <row r="751" ht="30" customHeight="1" spans="1:16">
      <c r="A751" s="2"/>
      <c r="P751" s="33"/>
    </row>
    <row r="752" ht="30" customHeight="1" spans="1:16">
      <c r="A752" s="2"/>
      <c r="P752" s="33"/>
    </row>
    <row r="753" ht="30" customHeight="1" spans="1:16">
      <c r="A753" s="2"/>
      <c r="P753" s="33"/>
    </row>
    <row r="754" ht="30" customHeight="1" spans="1:16">
      <c r="A754" s="2"/>
      <c r="P754" s="33"/>
    </row>
    <row r="755" ht="30" customHeight="1" spans="1:16">
      <c r="A755" s="2"/>
      <c r="P755" s="33"/>
    </row>
    <row r="756" ht="30" customHeight="1" spans="1:16">
      <c r="A756" s="2"/>
      <c r="P756" s="33"/>
    </row>
    <row r="757" ht="30" customHeight="1" spans="1:16">
      <c r="A757" s="2"/>
      <c r="P757" s="33"/>
    </row>
    <row r="758" ht="30" customHeight="1" spans="1:16">
      <c r="A758" s="2"/>
      <c r="P758" s="33"/>
    </row>
    <row r="759" ht="30" customHeight="1" spans="1:16">
      <c r="A759" s="2"/>
      <c r="P759" s="33"/>
    </row>
    <row r="760" ht="30" customHeight="1" spans="1:16">
      <c r="A760" s="2"/>
      <c r="P760" s="33"/>
    </row>
    <row r="761" ht="30" customHeight="1" spans="1:16">
      <c r="A761" s="2"/>
      <c r="P761" s="33"/>
    </row>
    <row r="762" ht="30" customHeight="1" spans="1:16">
      <c r="A762" s="2"/>
      <c r="P762" s="33"/>
    </row>
    <row r="763" ht="30" customHeight="1" spans="1:16">
      <c r="A763" s="2"/>
      <c r="P763" s="33"/>
    </row>
    <row r="764" ht="30" customHeight="1" spans="1:16">
      <c r="A764" s="2"/>
      <c r="P764" s="33"/>
    </row>
    <row r="765" ht="30" customHeight="1" spans="1:16">
      <c r="A765" s="2"/>
      <c r="P765" s="33"/>
    </row>
    <row r="766" ht="30" customHeight="1" spans="1:16">
      <c r="A766" s="2"/>
      <c r="P766" s="33"/>
    </row>
    <row r="767" ht="30" customHeight="1" spans="1:16">
      <c r="A767" s="2"/>
      <c r="P767" s="33"/>
    </row>
    <row r="768" ht="30" customHeight="1" spans="1:16">
      <c r="A768" s="2"/>
      <c r="P768" s="33"/>
    </row>
    <row r="769" ht="30" customHeight="1" spans="1:16">
      <c r="A769" s="2"/>
      <c r="P769" s="33"/>
    </row>
    <row r="770" ht="30" customHeight="1" spans="1:16">
      <c r="A770" s="2"/>
      <c r="P770" s="33"/>
    </row>
    <row r="771" ht="30" customHeight="1" spans="1:16">
      <c r="A771" s="2"/>
      <c r="P771" s="33"/>
    </row>
    <row r="772" ht="30" customHeight="1" spans="1:16">
      <c r="A772" s="2"/>
      <c r="P772" s="33"/>
    </row>
    <row r="773" ht="30" customHeight="1" spans="1:16">
      <c r="A773" s="2"/>
      <c r="P773" s="33"/>
    </row>
    <row r="774" ht="30" customHeight="1" spans="1:16">
      <c r="A774" s="2"/>
      <c r="P774" s="33"/>
    </row>
    <row r="775" ht="30" customHeight="1" spans="1:16">
      <c r="A775" s="2"/>
      <c r="P775" s="33"/>
    </row>
    <row r="776" ht="30" customHeight="1" spans="1:16">
      <c r="A776" s="2"/>
      <c r="P776" s="33"/>
    </row>
    <row r="777" ht="30" customHeight="1" spans="1:16">
      <c r="A777" s="2"/>
      <c r="P777" s="33"/>
    </row>
    <row r="778" ht="30" customHeight="1" spans="1:16">
      <c r="A778" s="2"/>
      <c r="P778" s="33"/>
    </row>
    <row r="779" ht="30" customHeight="1" spans="1:16">
      <c r="A779" s="2"/>
      <c r="P779" s="33"/>
    </row>
    <row r="780" ht="30" customHeight="1" spans="1:16">
      <c r="A780" s="2"/>
      <c r="P780" s="33"/>
    </row>
    <row r="781" ht="30" customHeight="1" spans="1:16">
      <c r="A781" s="2"/>
      <c r="P781" s="33"/>
    </row>
    <row r="782" ht="30" customHeight="1" spans="1:16">
      <c r="A782" s="2"/>
      <c r="P782" s="33"/>
    </row>
    <row r="783" ht="30" customHeight="1" spans="1:16">
      <c r="A783" s="2"/>
      <c r="P783" s="33"/>
    </row>
    <row r="784" ht="30" customHeight="1" spans="1:16">
      <c r="A784" s="2"/>
      <c r="P784" s="33"/>
    </row>
    <row r="785" ht="30" customHeight="1" spans="1:16">
      <c r="A785" s="2"/>
      <c r="P785" s="33"/>
    </row>
    <row r="786" ht="30" customHeight="1" spans="1:16">
      <c r="A786" s="2"/>
      <c r="P786" s="33"/>
    </row>
    <row r="787" ht="30" customHeight="1" spans="1:16">
      <c r="A787" s="2"/>
      <c r="P787" s="33"/>
    </row>
    <row r="788" ht="30" customHeight="1" spans="1:16">
      <c r="A788" s="2"/>
      <c r="P788" s="33"/>
    </row>
    <row r="789" ht="30" customHeight="1" spans="1:16">
      <c r="A789" s="2"/>
      <c r="P789" s="33"/>
    </row>
    <row r="790" ht="30" customHeight="1" spans="1:16">
      <c r="A790" s="2"/>
      <c r="P790" s="33"/>
    </row>
    <row r="791" ht="30" customHeight="1" spans="1:16">
      <c r="A791" s="2"/>
      <c r="P791" s="33"/>
    </row>
    <row r="792" ht="30" customHeight="1" spans="1:16">
      <c r="A792" s="2"/>
      <c r="P792" s="33"/>
    </row>
    <row r="793" ht="30" customHeight="1" spans="1:16">
      <c r="A793" s="2"/>
      <c r="P793" s="33"/>
    </row>
    <row r="794" ht="30" customHeight="1" spans="1:16">
      <c r="A794" s="2"/>
      <c r="P794" s="33"/>
    </row>
    <row r="795" ht="30" customHeight="1" spans="1:16">
      <c r="A795" s="2"/>
      <c r="P795" s="33"/>
    </row>
    <row r="796" ht="30" customHeight="1" spans="1:16">
      <c r="A796" s="2"/>
      <c r="P796" s="33"/>
    </row>
    <row r="797" ht="30" customHeight="1" spans="1:16">
      <c r="A797" s="2"/>
      <c r="P797" s="33"/>
    </row>
    <row r="798" ht="30" customHeight="1" spans="1:16">
      <c r="A798" s="2"/>
      <c r="P798" s="33"/>
    </row>
    <row r="799" ht="30" customHeight="1" spans="1:16">
      <c r="A799" s="2"/>
      <c r="P799" s="33"/>
    </row>
    <row r="800" ht="30" customHeight="1" spans="1:16">
      <c r="A800" s="2"/>
      <c r="P800" s="33"/>
    </row>
    <row r="801" ht="30" customHeight="1" spans="1:16">
      <c r="A801" s="2"/>
      <c r="P801" s="33"/>
    </row>
    <row r="802" ht="30" customHeight="1" spans="1:16">
      <c r="A802" s="2"/>
      <c r="P802" s="33"/>
    </row>
    <row r="803" ht="30" customHeight="1" spans="1:16">
      <c r="A803" s="2"/>
      <c r="P803" s="33"/>
    </row>
    <row r="804" ht="30" customHeight="1" spans="1:16">
      <c r="A804" s="2"/>
      <c r="P804" s="33"/>
    </row>
    <row r="805" ht="30" customHeight="1" spans="1:16">
      <c r="A805" s="2"/>
      <c r="P805" s="33"/>
    </row>
    <row r="806" ht="30" customHeight="1" spans="1:16">
      <c r="A806" s="2"/>
      <c r="P806" s="33"/>
    </row>
    <row r="807" ht="30" customHeight="1" spans="1:16">
      <c r="A807" s="2"/>
      <c r="P807" s="33"/>
    </row>
    <row r="808" ht="30" customHeight="1" spans="1:16">
      <c r="A808" s="2"/>
      <c r="P808" s="33"/>
    </row>
    <row r="809" ht="30" customHeight="1" spans="1:16">
      <c r="A809" s="2"/>
      <c r="P809" s="33"/>
    </row>
    <row r="810" ht="30" customHeight="1" spans="1:16">
      <c r="A810" s="2"/>
      <c r="P810" s="33"/>
    </row>
    <row r="811" ht="30" customHeight="1" spans="1:16">
      <c r="A811" s="2"/>
      <c r="P811" s="33"/>
    </row>
    <row r="812" ht="30" customHeight="1" spans="1:16">
      <c r="A812" s="2"/>
      <c r="P812" s="33"/>
    </row>
    <row r="813" ht="30" customHeight="1" spans="1:16">
      <c r="A813" s="2"/>
      <c r="P813" s="33"/>
    </row>
    <row r="814" ht="30" customHeight="1" spans="1:16">
      <c r="A814" s="2"/>
      <c r="P814" s="33"/>
    </row>
    <row r="815" ht="30" customHeight="1" spans="1:16">
      <c r="A815" s="2"/>
      <c r="P815" s="33"/>
    </row>
    <row r="816" ht="30" customHeight="1" spans="1:16">
      <c r="A816" s="2"/>
      <c r="P816" s="33"/>
    </row>
    <row r="817" ht="30" customHeight="1" spans="1:16">
      <c r="A817" s="2"/>
      <c r="P817" s="33"/>
    </row>
    <row r="818" ht="30" customHeight="1" spans="1:16">
      <c r="A818" s="2"/>
      <c r="P818" s="33"/>
    </row>
    <row r="819" ht="30" customHeight="1" spans="1:16">
      <c r="A819" s="2"/>
      <c r="P819" s="33"/>
    </row>
    <row r="820" ht="30" customHeight="1" spans="1:16">
      <c r="A820" s="2"/>
      <c r="P820" s="33"/>
    </row>
    <row r="821" ht="30" customHeight="1" spans="1:16">
      <c r="A821" s="2"/>
      <c r="P821" s="33"/>
    </row>
    <row r="822" ht="30" customHeight="1" spans="1:16">
      <c r="A822" s="2"/>
      <c r="P822" s="33"/>
    </row>
    <row r="823" ht="30" customHeight="1" spans="1:16">
      <c r="A823" s="2"/>
      <c r="P823" s="33"/>
    </row>
    <row r="824" ht="30" customHeight="1" spans="1:16">
      <c r="A824" s="2"/>
      <c r="P824" s="33"/>
    </row>
    <row r="825" ht="30" customHeight="1" spans="1:16">
      <c r="A825" s="2"/>
      <c r="P825" s="33"/>
    </row>
    <row r="826" ht="30" customHeight="1" spans="1:16">
      <c r="A826" s="2"/>
      <c r="P826" s="33"/>
    </row>
    <row r="827" ht="30" customHeight="1" spans="1:16">
      <c r="A827" s="2"/>
      <c r="P827" s="33"/>
    </row>
    <row r="828" ht="30" customHeight="1" spans="1:16">
      <c r="A828" s="2"/>
      <c r="P828" s="33"/>
    </row>
    <row r="829" ht="30" customHeight="1" spans="1:16">
      <c r="A829" s="2"/>
      <c r="P829" s="33"/>
    </row>
    <row r="830" ht="30" customHeight="1" spans="1:16">
      <c r="A830" s="2"/>
      <c r="P830" s="33"/>
    </row>
    <row r="831" ht="30" customHeight="1" spans="1:16">
      <c r="A831" s="2"/>
      <c r="P831" s="33"/>
    </row>
    <row r="832" ht="30" customHeight="1" spans="1:16">
      <c r="A832" s="2"/>
      <c r="P832" s="33"/>
    </row>
    <row r="833" ht="30" customHeight="1" spans="1:16">
      <c r="A833" s="2"/>
      <c r="P833" s="33"/>
    </row>
    <row r="834" ht="30" customHeight="1" spans="1:16">
      <c r="A834" s="2"/>
      <c r="P834" s="33"/>
    </row>
    <row r="835" ht="30" customHeight="1" spans="1:16">
      <c r="A835" s="2"/>
      <c r="P835" s="33"/>
    </row>
    <row r="836" ht="30" customHeight="1" spans="1:16">
      <c r="A836" s="2"/>
      <c r="P836" s="33"/>
    </row>
    <row r="837" ht="30" customHeight="1" spans="1:16">
      <c r="A837" s="2"/>
      <c r="P837" s="33"/>
    </row>
    <row r="838" ht="30" customHeight="1" spans="1:16">
      <c r="A838" s="2"/>
      <c r="P838" s="33"/>
    </row>
    <row r="839" ht="30" customHeight="1" spans="1:16">
      <c r="A839" s="2"/>
      <c r="P839" s="33"/>
    </row>
    <row r="840" ht="30" customHeight="1" spans="1:16">
      <c r="A840" s="2"/>
      <c r="P840" s="33"/>
    </row>
    <row r="841" ht="30" customHeight="1" spans="1:16">
      <c r="A841" s="2"/>
      <c r="P841" s="33"/>
    </row>
    <row r="842" ht="30" customHeight="1" spans="1:16">
      <c r="A842" s="2"/>
      <c r="P842" s="33"/>
    </row>
    <row r="843" ht="30" customHeight="1" spans="1:16">
      <c r="A843" s="2"/>
      <c r="P843" s="33"/>
    </row>
    <row r="844" ht="30" customHeight="1" spans="1:16">
      <c r="A844" s="2"/>
      <c r="P844" s="33"/>
    </row>
    <row r="845" ht="30" customHeight="1" spans="1:16">
      <c r="A845" s="2"/>
      <c r="P845" s="33"/>
    </row>
    <row r="846" ht="30" customHeight="1" spans="1:16">
      <c r="A846" s="2"/>
      <c r="P846" s="33"/>
    </row>
    <row r="847" ht="30" customHeight="1" spans="1:16">
      <c r="A847" s="2"/>
      <c r="P847" s="33"/>
    </row>
    <row r="848" ht="30" customHeight="1" spans="1:16">
      <c r="A848" s="2"/>
      <c r="P848" s="33"/>
    </row>
    <row r="849" ht="30" customHeight="1" spans="1:16">
      <c r="A849" s="2"/>
      <c r="P849" s="33"/>
    </row>
    <row r="850" ht="30" customHeight="1" spans="1:16">
      <c r="A850" s="2"/>
      <c r="P850" s="33"/>
    </row>
    <row r="851" ht="30" customHeight="1" spans="1:16">
      <c r="A851" s="2"/>
      <c r="P851" s="33"/>
    </row>
    <row r="852" ht="30" customHeight="1" spans="1:16">
      <c r="A852" s="2"/>
      <c r="P852" s="33"/>
    </row>
    <row r="853" ht="30" customHeight="1" spans="1:16">
      <c r="A853" s="2"/>
      <c r="P853" s="33"/>
    </row>
    <row r="854" ht="30" customHeight="1" spans="1:16">
      <c r="A854" s="2"/>
      <c r="P854" s="33"/>
    </row>
    <row r="855" ht="30" customHeight="1" spans="1:16">
      <c r="A855" s="2"/>
      <c r="P855" s="33"/>
    </row>
    <row r="856" ht="30" customHeight="1" spans="1:16">
      <c r="A856" s="2"/>
      <c r="P856" s="33"/>
    </row>
    <row r="857" ht="30" customHeight="1" spans="1:16">
      <c r="A857" s="2"/>
      <c r="P857" s="33"/>
    </row>
    <row r="858" ht="30" customHeight="1" spans="1:16">
      <c r="A858" s="2"/>
      <c r="P858" s="33"/>
    </row>
    <row r="859" ht="30" customHeight="1" spans="1:16">
      <c r="A859" s="2"/>
      <c r="P859" s="33"/>
    </row>
    <row r="860" ht="30" customHeight="1" spans="1:16">
      <c r="A860" s="2"/>
      <c r="P860" s="33"/>
    </row>
    <row r="861" ht="30" customHeight="1" spans="1:16">
      <c r="A861" s="2"/>
      <c r="P861" s="33"/>
    </row>
    <row r="862" ht="30" customHeight="1" spans="1:16">
      <c r="A862" s="2"/>
      <c r="P862" s="33"/>
    </row>
    <row r="863" ht="30" customHeight="1" spans="1:16">
      <c r="A863" s="2"/>
      <c r="P863" s="33"/>
    </row>
    <row r="864" ht="30" customHeight="1" spans="1:16">
      <c r="A864" s="2"/>
      <c r="P864" s="33"/>
    </row>
    <row r="865" ht="30" customHeight="1" spans="1:16">
      <c r="A865" s="2"/>
      <c r="P865" s="33"/>
    </row>
    <row r="866" ht="30" customHeight="1" spans="1:16">
      <c r="A866" s="2"/>
      <c r="P866" s="33"/>
    </row>
    <row r="867" ht="30" customHeight="1" spans="1:16">
      <c r="A867" s="2"/>
      <c r="P867" s="33"/>
    </row>
    <row r="868" ht="30" customHeight="1" spans="1:16">
      <c r="A868" s="2"/>
      <c r="P868" s="33"/>
    </row>
    <row r="869" ht="30" customHeight="1" spans="1:16">
      <c r="A869" s="2"/>
      <c r="P869" s="33"/>
    </row>
    <row r="870" ht="30" customHeight="1" spans="1:16">
      <c r="A870" s="2"/>
      <c r="P870" s="33"/>
    </row>
    <row r="871" ht="30" customHeight="1" spans="1:16">
      <c r="A871" s="2"/>
      <c r="P871" s="33"/>
    </row>
    <row r="872" ht="30" customHeight="1" spans="1:16">
      <c r="A872" s="2"/>
      <c r="P872" s="33"/>
    </row>
    <row r="873" ht="30" customHeight="1" spans="1:16">
      <c r="A873" s="2"/>
      <c r="P873" s="33"/>
    </row>
    <row r="874" ht="30" customHeight="1" spans="1:16">
      <c r="A874" s="2"/>
      <c r="P874" s="33"/>
    </row>
    <row r="875" ht="30" customHeight="1" spans="1:16">
      <c r="A875" s="2"/>
      <c r="P875" s="33"/>
    </row>
    <row r="876" ht="30" customHeight="1" spans="1:16">
      <c r="A876" s="2"/>
      <c r="P876" s="33"/>
    </row>
    <row r="877" ht="30" customHeight="1" spans="1:16">
      <c r="A877" s="2"/>
      <c r="P877" s="33"/>
    </row>
    <row r="878" ht="30" customHeight="1" spans="1:16">
      <c r="A878" s="2"/>
      <c r="P878" s="33"/>
    </row>
    <row r="879" ht="30" customHeight="1" spans="1:16">
      <c r="A879" s="2"/>
      <c r="P879" s="33"/>
    </row>
    <row r="880" ht="30" customHeight="1" spans="1:16">
      <c r="A880" s="2"/>
      <c r="P880" s="33"/>
    </row>
    <row r="881" ht="30" customHeight="1" spans="1:16">
      <c r="A881" s="2"/>
      <c r="P881" s="33"/>
    </row>
    <row r="882" ht="30" customHeight="1" spans="1:16">
      <c r="A882" s="2"/>
      <c r="P882" s="33"/>
    </row>
    <row r="883" ht="30" customHeight="1" spans="1:16">
      <c r="A883" s="2"/>
      <c r="P883" s="33"/>
    </row>
    <row r="884" ht="30" customHeight="1" spans="1:16">
      <c r="A884" s="2"/>
      <c r="P884" s="33"/>
    </row>
    <row r="885" ht="30" customHeight="1" spans="1:16">
      <c r="A885" s="2"/>
      <c r="P885" s="33"/>
    </row>
    <row r="886" ht="30" customHeight="1" spans="1:16">
      <c r="A886" s="2"/>
      <c r="P886" s="33"/>
    </row>
    <row r="887" ht="30" customHeight="1" spans="1:16">
      <c r="A887" s="2"/>
      <c r="P887" s="33"/>
    </row>
    <row r="888" ht="30" customHeight="1" spans="1:16">
      <c r="A888" s="2"/>
      <c r="P888" s="33"/>
    </row>
    <row r="889" ht="30" customHeight="1" spans="1:16">
      <c r="A889" s="2"/>
      <c r="P889" s="33"/>
    </row>
    <row r="890" ht="30" customHeight="1" spans="1:16">
      <c r="A890" s="2"/>
      <c r="P890" s="33"/>
    </row>
    <row r="891" ht="30" customHeight="1" spans="1:16">
      <c r="A891" s="2"/>
      <c r="P891" s="33"/>
    </row>
    <row r="892" ht="30" customHeight="1" spans="1:16">
      <c r="A892" s="2"/>
      <c r="P892" s="33"/>
    </row>
    <row r="893" ht="30" customHeight="1" spans="1:16">
      <c r="A893" s="2"/>
      <c r="P893" s="33"/>
    </row>
    <row r="894" ht="30" customHeight="1" spans="1:16">
      <c r="A894" s="2"/>
      <c r="P894" s="33"/>
    </row>
    <row r="895" ht="30" customHeight="1" spans="1:16">
      <c r="A895" s="2"/>
      <c r="P895" s="33"/>
    </row>
    <row r="896" ht="30" customHeight="1" spans="1:16">
      <c r="A896" s="2"/>
      <c r="P896" s="33"/>
    </row>
    <row r="897" ht="30" customHeight="1" spans="1:16">
      <c r="A897" s="2"/>
      <c r="P897" s="33"/>
    </row>
    <row r="898" ht="30" customHeight="1" spans="1:16">
      <c r="A898" s="2"/>
      <c r="P898" s="33"/>
    </row>
    <row r="899" ht="30" customHeight="1" spans="1:16">
      <c r="A899" s="2"/>
      <c r="P899" s="33"/>
    </row>
    <row r="900" ht="30" customHeight="1" spans="1:16">
      <c r="A900" s="2"/>
      <c r="P900" s="33"/>
    </row>
    <row r="901" ht="30" customHeight="1" spans="1:16">
      <c r="A901" s="2"/>
      <c r="P901" s="33"/>
    </row>
    <row r="902" ht="30" customHeight="1" spans="1:16">
      <c r="A902" s="2"/>
      <c r="P902" s="33"/>
    </row>
    <row r="903" ht="30" customHeight="1" spans="1:16">
      <c r="A903" s="2"/>
      <c r="P903" s="33"/>
    </row>
    <row r="904" ht="30" customHeight="1" spans="1:16">
      <c r="A904" s="2"/>
      <c r="P904" s="33"/>
    </row>
    <row r="905" ht="30" customHeight="1" spans="1:16">
      <c r="A905" s="2"/>
      <c r="P905" s="33"/>
    </row>
    <row r="906" ht="30" customHeight="1" spans="1:16">
      <c r="A906" s="2"/>
      <c r="P906" s="33"/>
    </row>
    <row r="907" ht="30" customHeight="1" spans="1:16">
      <c r="A907" s="2"/>
      <c r="P907" s="33"/>
    </row>
    <row r="908" ht="30" customHeight="1" spans="1:16">
      <c r="A908" s="2"/>
      <c r="P908" s="33"/>
    </row>
    <row r="909" ht="30" customHeight="1" spans="1:16">
      <c r="A909" s="2"/>
      <c r="P909" s="33"/>
    </row>
    <row r="910" ht="30" customHeight="1" spans="1:16">
      <c r="A910" s="2"/>
      <c r="P910" s="33"/>
    </row>
    <row r="911" ht="30" customHeight="1" spans="1:16">
      <c r="A911" s="2"/>
      <c r="P911" s="33"/>
    </row>
    <row r="912" ht="30" customHeight="1" spans="1:16">
      <c r="A912" s="2"/>
      <c r="P912" s="33"/>
    </row>
    <row r="913" ht="30" customHeight="1" spans="1:16">
      <c r="A913" s="2"/>
      <c r="P913" s="33"/>
    </row>
    <row r="914" ht="30" customHeight="1" spans="1:16">
      <c r="A914" s="2"/>
      <c r="P914" s="33"/>
    </row>
    <row r="915" ht="30" customHeight="1" spans="1:16">
      <c r="A915" s="2"/>
      <c r="P915" s="33"/>
    </row>
    <row r="916" ht="30" customHeight="1" spans="1:16">
      <c r="A916" s="2"/>
      <c r="P916" s="33"/>
    </row>
    <row r="917" ht="30" customHeight="1" spans="1:16">
      <c r="A917" s="2"/>
      <c r="P917" s="33"/>
    </row>
    <row r="918" ht="30" customHeight="1" spans="1:16">
      <c r="A918" s="2"/>
      <c r="P918" s="33"/>
    </row>
    <row r="919" ht="30" customHeight="1" spans="1:16">
      <c r="A919" s="2"/>
      <c r="P919" s="33"/>
    </row>
    <row r="920" ht="30" customHeight="1" spans="1:16">
      <c r="A920" s="2"/>
      <c r="P920" s="33"/>
    </row>
    <row r="921" ht="30" customHeight="1" spans="1:16">
      <c r="A921" s="2"/>
      <c r="P921" s="33"/>
    </row>
    <row r="922" ht="30" customHeight="1" spans="1:16">
      <c r="A922" s="2"/>
      <c r="P922" s="33"/>
    </row>
    <row r="923" ht="30" customHeight="1" spans="1:16">
      <c r="A923" s="2"/>
      <c r="P923" s="33"/>
    </row>
    <row r="924" ht="30" customHeight="1" spans="1:16">
      <c r="A924" s="2"/>
      <c r="P924" s="33"/>
    </row>
    <row r="925" ht="30" customHeight="1" spans="1:16">
      <c r="A925" s="2"/>
      <c r="P925" s="33"/>
    </row>
    <row r="926" ht="30" customHeight="1" spans="1:16">
      <c r="A926" s="2"/>
      <c r="P926" s="33"/>
    </row>
    <row r="927" ht="30" customHeight="1" spans="1:16">
      <c r="A927" s="2"/>
      <c r="P927" s="33"/>
    </row>
    <row r="928" ht="30" customHeight="1" spans="1:16">
      <c r="A928" s="2"/>
      <c r="P928" s="33"/>
    </row>
    <row r="929" ht="30" customHeight="1" spans="1:16">
      <c r="A929" s="2"/>
      <c r="P929" s="33"/>
    </row>
    <row r="930" ht="30" customHeight="1" spans="1:16">
      <c r="A930" s="2"/>
      <c r="P930" s="33"/>
    </row>
    <row r="931" ht="30" customHeight="1" spans="1:16">
      <c r="A931" s="2"/>
      <c r="P931" s="33"/>
    </row>
    <row r="932" ht="30" customHeight="1" spans="1:16">
      <c r="A932" s="2"/>
      <c r="P932" s="33"/>
    </row>
    <row r="933" ht="30" customHeight="1" spans="1:16">
      <c r="A933" s="2"/>
      <c r="P933" s="33"/>
    </row>
    <row r="934" ht="30" customHeight="1" spans="1:16">
      <c r="A934" s="2"/>
      <c r="P934" s="33"/>
    </row>
    <row r="935" ht="30" customHeight="1" spans="1:16">
      <c r="A935" s="2"/>
      <c r="P935" s="33"/>
    </row>
    <row r="936" ht="30" customHeight="1" spans="1:16">
      <c r="A936" s="2"/>
      <c r="P936" s="33"/>
    </row>
    <row r="937" ht="30" customHeight="1" spans="1:16">
      <c r="A937" s="2"/>
      <c r="P937" s="33"/>
    </row>
    <row r="938" ht="30" customHeight="1" spans="1:16">
      <c r="A938" s="2"/>
      <c r="P938" s="33"/>
    </row>
    <row r="939" ht="30" customHeight="1" spans="1:16">
      <c r="A939" s="2"/>
      <c r="P939" s="33"/>
    </row>
    <row r="940" ht="30" customHeight="1" spans="1:16">
      <c r="A940" s="2"/>
      <c r="P940" s="33"/>
    </row>
    <row r="941" ht="30" customHeight="1" spans="1:16">
      <c r="A941" s="2"/>
      <c r="P941" s="33"/>
    </row>
    <row r="942" ht="30" customHeight="1" spans="1:16">
      <c r="A942" s="2"/>
      <c r="P942" s="33"/>
    </row>
    <row r="943" ht="30" customHeight="1" spans="1:16">
      <c r="A943" s="2"/>
      <c r="P943" s="33"/>
    </row>
    <row r="944" ht="30" customHeight="1" spans="1:16">
      <c r="A944" s="2"/>
      <c r="P944" s="33"/>
    </row>
    <row r="945" ht="30" customHeight="1" spans="1:16">
      <c r="A945" s="2"/>
      <c r="P945" s="33"/>
    </row>
    <row r="946" ht="30" customHeight="1" spans="1:16">
      <c r="A946" s="2"/>
      <c r="P946" s="33"/>
    </row>
    <row r="947" ht="30" customHeight="1" spans="1:16">
      <c r="A947" s="2"/>
      <c r="P947" s="33"/>
    </row>
    <row r="948" ht="30" customHeight="1" spans="1:16">
      <c r="A948" s="2"/>
      <c r="P948" s="33"/>
    </row>
    <row r="949" ht="30" customHeight="1" spans="1:16">
      <c r="A949" s="2"/>
      <c r="P949" s="33"/>
    </row>
    <row r="950" ht="30" customHeight="1" spans="1:16">
      <c r="A950" s="2"/>
      <c r="P950" s="33"/>
    </row>
    <row r="951" ht="30" customHeight="1" spans="1:16">
      <c r="A951" s="2"/>
      <c r="P951" s="33"/>
    </row>
    <row r="952" ht="30" customHeight="1" spans="1:16">
      <c r="A952" s="2"/>
      <c r="P952" s="33"/>
    </row>
    <row r="953" ht="30" customHeight="1" spans="1:16">
      <c r="A953" s="2"/>
      <c r="P953" s="33"/>
    </row>
  </sheetData>
  <mergeCells count="3">
    <mergeCell ref="L2:N2"/>
    <mergeCell ref="L3:N3"/>
    <mergeCell ref="B2:J3"/>
  </mergeCells>
  <conditionalFormatting sqref="B4">
    <cfRule type="cellIs" dxfId="0" priority="2" operator="lessThan">
      <formula>0</formula>
    </cfRule>
  </conditionalFormatting>
  <conditionalFormatting sqref="B7:I7">
    <cfRule type="cellIs" dxfId="0" priority="3" operator="lessThan">
      <formula>0</formula>
    </cfRule>
  </conditionalFormatting>
  <conditionalFormatting sqref="B8:B500">
    <cfRule type="expression" dxfId="7" priority="1">
      <formula>$B$8</formula>
    </cfRule>
  </conditionalFormatting>
  <pageMargins left="0.7" right="0.7" top="0.75" bottom="0.75" header="0" footer="0"/>
  <pageSetup paperSize="9" scale="4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表紙</vt:lpstr>
      <vt:lpstr>売上分析</vt:lpstr>
      <vt:lpstr>p1_data</vt:lpstr>
      <vt:lpstr>集客分析</vt:lpstr>
      <vt:lpstr>p2_data</vt:lpstr>
      <vt:lpstr>流入元メディア分析</vt:lpstr>
      <vt:lpstr>商品分析</vt:lpstr>
      <vt:lpstr>ユーザー属性分析</vt:lpstr>
      <vt:lpstr>p5_data</vt:lpstr>
      <vt:lpstr>地域属性分析</vt:lpstr>
      <vt:lpstr>デバイス分析</vt:lpstr>
      <vt:lpstr>p7_data</vt:lpstr>
      <vt:lpstr>LP(ランディングページ)分析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Kijo Niimura</dc:creator>
  <cp:lastModifiedBy>corekara288</cp:lastModifiedBy>
  <dcterms:created xsi:type="dcterms:W3CDTF">2021-10-25T03:37:00Z</dcterms:created>
  <dcterms:modified xsi:type="dcterms:W3CDTF">2023-07-27T13:11:07Z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4B0D33256E5A4768B2DD3FBED3ED41F4</vt:lpwstr>
  </property>
  <property fmtid="{D5CDD505-2E9C-101B-9397-08002B2CF9AE}" pid="3" name="KSOProductBuildVer">
    <vt:lpwstr>1041-11.2.0.10624</vt:lpwstr>
  </property>
</Properties>
</file>